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240" yWindow="60" windowWidth="15480" windowHeight="801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Foglio1!$A$1:$N$200</definedName>
    <definedName name="_xlnm.Print_Titles" localSheetId="0">Foglio1!$1:$2</definedName>
  </definedNames>
  <calcPr calcId="145621" fullPrecision="0"/>
</workbook>
</file>

<file path=xl/calcChain.xml><?xml version="1.0" encoding="utf-8"?>
<calcChain xmlns="http://schemas.openxmlformats.org/spreadsheetml/2006/main">
  <c r="N167" i="1" l="1"/>
  <c r="G167" i="1"/>
  <c r="N138" i="1"/>
  <c r="G138" i="1"/>
  <c r="G109" i="1"/>
  <c r="N109" i="1"/>
  <c r="G81" i="1" l="1"/>
  <c r="G82" i="1"/>
  <c r="G83" i="1"/>
  <c r="G84" i="1"/>
  <c r="G85" i="1"/>
  <c r="G86" i="1"/>
  <c r="G87" i="1"/>
  <c r="G25" i="1"/>
  <c r="G54" i="1"/>
  <c r="G53" i="1"/>
  <c r="G55" i="1"/>
  <c r="G56" i="1"/>
  <c r="G57" i="1"/>
  <c r="G58" i="1"/>
  <c r="G59" i="1"/>
  <c r="G60" i="1"/>
  <c r="G61" i="1"/>
  <c r="G62" i="1"/>
  <c r="G63" i="1"/>
  <c r="G64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11" i="1" l="1"/>
  <c r="N11" i="1"/>
  <c r="N25" i="1" l="1"/>
  <c r="N53" i="1"/>
  <c r="N82" i="1"/>
  <c r="G93" i="1"/>
  <c r="G133" i="1"/>
  <c r="N133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6" i="1"/>
  <c r="G135" i="1"/>
  <c r="G134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2" i="1"/>
  <c r="G91" i="1"/>
  <c r="G90" i="1"/>
  <c r="G89" i="1"/>
  <c r="G88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23" i="1"/>
  <c r="G22" i="1"/>
  <c r="G21" i="1"/>
  <c r="G20" i="1"/>
  <c r="G19" i="1"/>
  <c r="G18" i="1"/>
  <c r="G17" i="1"/>
  <c r="G16" i="1"/>
  <c r="G15" i="1"/>
  <c r="G14" i="1"/>
  <c r="G13" i="1"/>
  <c r="G12" i="1"/>
  <c r="N177" i="1"/>
  <c r="N176" i="1"/>
  <c r="N175" i="1"/>
  <c r="N174" i="1"/>
  <c r="N173" i="1"/>
  <c r="N172" i="1"/>
  <c r="N171" i="1"/>
  <c r="N170" i="1"/>
  <c r="N169" i="1"/>
  <c r="N168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6" i="1"/>
  <c r="N135" i="1"/>
  <c r="N134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1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3" i="1"/>
  <c r="N22" i="1"/>
  <c r="N21" i="1"/>
  <c r="N20" i="1"/>
  <c r="N19" i="1"/>
  <c r="N18" i="1"/>
  <c r="N17" i="1"/>
  <c r="N16" i="1"/>
  <c r="N15" i="1"/>
  <c r="N14" i="1"/>
  <c r="N13" i="1"/>
  <c r="N12" i="1"/>
  <c r="G192" i="1" l="1"/>
  <c r="N192" i="1"/>
</calcChain>
</file>

<file path=xl/sharedStrings.xml><?xml version="1.0" encoding="utf-8"?>
<sst xmlns="http://schemas.openxmlformats.org/spreadsheetml/2006/main" count="811" uniqueCount="575">
  <si>
    <t>Col. A</t>
  </si>
  <si>
    <t>Col.B</t>
  </si>
  <si>
    <t>Col. C</t>
  </si>
  <si>
    <t>Col. D</t>
  </si>
  <si>
    <t>Col. E</t>
  </si>
  <si>
    <t>Col. F</t>
  </si>
  <si>
    <t>Col.G</t>
  </si>
  <si>
    <t>Col. H</t>
  </si>
  <si>
    <t xml:space="preserve">Descrizione articolo </t>
  </si>
  <si>
    <t>Q.tà (presunta)</t>
  </si>
  <si>
    <t>Totale complessivo = quantità * prezzo unitario 
(col. A * col. G)</t>
  </si>
  <si>
    <t>P.N. Aziendale</t>
  </si>
  <si>
    <t>P.N. Originale</t>
  </si>
  <si>
    <t>Prezzo unitario a base d'astà</t>
  </si>
  <si>
    <t>Prezzo Totale a base d'asta</t>
  </si>
  <si>
    <t xml:space="preserve">  PROSPETTO OFFERTA</t>
  </si>
  <si>
    <t>Ricambio Originale 
art. 3 lett. a) del Cap.Spec. App.                       (indicare con una X)</t>
  </si>
  <si>
    <t>Ricambio Orig. di "primo impianto"
art.3 lett.b) del Cap.Spec. App.                             (indicare con una X)</t>
  </si>
  <si>
    <t>Ricambio Equivalente
art. 3 lett.c) del  Cap.Spec. App.  
(indicare con una X)</t>
  </si>
  <si>
    <r>
      <t xml:space="preserve">Marca Primo Impianto/ Equivalente
</t>
    </r>
    <r>
      <rPr>
        <sz val="8"/>
        <rFont val="Verdana"/>
        <family val="2"/>
      </rPr>
      <t xml:space="preserve">(riportare la marca del ricambio offerto) </t>
    </r>
  </si>
  <si>
    <r>
      <t xml:space="preserve">CodicePrimo Impianto / Equivalente
</t>
    </r>
    <r>
      <rPr>
        <sz val="8"/>
        <rFont val="Verdana"/>
        <family val="2"/>
      </rPr>
      <t>(riportare il codice categorico equivalente o il part number  del ricambio offerto)</t>
    </r>
    <r>
      <rPr>
        <b/>
        <sz val="8"/>
        <rFont val="Verdana"/>
        <family val="2"/>
      </rPr>
      <t xml:space="preserve"> </t>
    </r>
  </si>
  <si>
    <r>
      <t xml:space="preserve">Prezzo netto Unitario In Euro
</t>
    </r>
    <r>
      <rPr>
        <sz val="8"/>
        <rFont val="Verdana"/>
        <family val="2"/>
      </rPr>
      <t>in cifre (Iva esclusa)</t>
    </r>
  </si>
  <si>
    <t>COLONNE DA COMPILARE  DALLA DITTA PARTECIPANTE</t>
  </si>
  <si>
    <t xml:space="preserve"> Importo complessivo a base d'asta(iva esclusa):  </t>
  </si>
  <si>
    <t>Importo complessivo offerto  (iva esclusa)  €uro :</t>
  </si>
  <si>
    <t>I prezzi dei singoli ricambi riportati nel presente prospetto dovranno essere già scontati ed al netto di I.V.A. e resteranno validi per tutta la durata dell'appalto;</t>
  </si>
  <si>
    <t xml:space="preserve">Ai fini dell’aggiudicazione si farà riferimento all’importo indicato nella casella denominata Importo complessivo offerto </t>
  </si>
  <si>
    <t xml:space="preserve">Il presente prospetto dopo la compilazione  dovrà  essere stampato e allegato in formato cartaceo nonché  sottoscritto in tutte le pagine dal legale rappresentante; </t>
  </si>
  <si>
    <t>Prospetti offerta che dovessero risultare non complete nell’offerta economica o nei dati richiesti, anche di un solo ricambio, non verranno presi in considerazione e pertanto saranno esclusi dalla gara.</t>
  </si>
  <si>
    <t>•</t>
  </si>
  <si>
    <t xml:space="preserve">Sig. …………………………………………………………  nato a ………………………………………………. </t>
  </si>
  <si>
    <t>Timbro e firma del Legale Rappresentante</t>
  </si>
  <si>
    <t xml:space="preserve">   </t>
  </si>
  <si>
    <t>CILINDRO PORTA PNEUMATICA SCANIA IL4*</t>
  </si>
  <si>
    <t>VALVOLA PORTE PNEUMATICHE SCANIA*</t>
  </si>
  <si>
    <t>VALVOLA APERTURA EMERGENZA SCANIA IL4*</t>
  </si>
  <si>
    <t>VALVOLA 2/3VIE SCANIA PORTAIL4*</t>
  </si>
  <si>
    <t>VALVOLA 3/2 VIE MOD.338035*</t>
  </si>
  <si>
    <t>RACCORDO CILINDRO 100X160*</t>
  </si>
  <si>
    <t>TESTINA SNODO DE SIMON*</t>
  </si>
  <si>
    <t>TESTINA SNODO PORTA DE SIMON DX*</t>
  </si>
  <si>
    <t>TESTINA SNODO PORTA DE SIMON SX*</t>
  </si>
  <si>
    <t>FARETTO LUCE AUTISTA*</t>
  </si>
  <si>
    <t>FARO ANT.SX COMPL.SCANIA*</t>
  </si>
  <si>
    <t>FARO ANTERIORE DX COMPLETO SCANIA IL4*</t>
  </si>
  <si>
    <t>10710</t>
  </si>
  <si>
    <t>SAKAC10M</t>
  </si>
  <si>
    <t>10711</t>
  </si>
  <si>
    <t>SALKAC10M</t>
  </si>
  <si>
    <t>1700</t>
  </si>
  <si>
    <t>63052RS1</t>
  </si>
  <si>
    <t>CUSCINETTO VOLANO F.370</t>
  </si>
  <si>
    <t>2328</t>
  </si>
  <si>
    <t>SA17ES</t>
  </si>
  <si>
    <t>3534</t>
  </si>
  <si>
    <t>62052RSH</t>
  </si>
  <si>
    <t>CUSCINETTO PULEGGIA SCANIA/EURORIDER</t>
  </si>
  <si>
    <t>4695</t>
  </si>
  <si>
    <t>63062RS1</t>
  </si>
  <si>
    <t>CUSCINETTO ALTERNATORE 370*</t>
  </si>
  <si>
    <t>5148</t>
  </si>
  <si>
    <t>6203</t>
  </si>
  <si>
    <t>CUSCINETTO TENDICINGHIA SCANIA</t>
  </si>
  <si>
    <t>5668</t>
  </si>
  <si>
    <t>CUSCINETTO PULEGGIA VENTOLA RAFFREDDAMENTO - LL30</t>
  </si>
  <si>
    <t>5</t>
  </si>
  <si>
    <t>3876</t>
  </si>
  <si>
    <t>marchio</t>
  </si>
  <si>
    <t>SKF</t>
  </si>
  <si>
    <t>A111</t>
  </si>
  <si>
    <t>TROMBA SCANIA BEAM</t>
  </si>
  <si>
    <t>6</t>
  </si>
  <si>
    <t>1646</t>
  </si>
  <si>
    <t>1471</t>
  </si>
  <si>
    <t>1693</t>
  </si>
  <si>
    <t>1778</t>
  </si>
  <si>
    <t>1884</t>
  </si>
  <si>
    <t>2017</t>
  </si>
  <si>
    <t>2141</t>
  </si>
  <si>
    <t>2301</t>
  </si>
  <si>
    <t>2479</t>
  </si>
  <si>
    <t>2765</t>
  </si>
  <si>
    <t>3325</t>
  </si>
  <si>
    <t>3578</t>
  </si>
  <si>
    <t>3864</t>
  </si>
  <si>
    <t>3868</t>
  </si>
  <si>
    <t>4569</t>
  </si>
  <si>
    <t>4810</t>
  </si>
  <si>
    <t>4811</t>
  </si>
  <si>
    <t>10709</t>
  </si>
  <si>
    <t>4716</t>
  </si>
  <si>
    <t>5368</t>
  </si>
  <si>
    <t>SENSORE PRESSIONE GIRO/FASE</t>
  </si>
  <si>
    <t>MOTORINO AVVIAMENTO EURORIDER DI GIRO*</t>
  </si>
  <si>
    <t>ALTERNATORE DOMINO GRANDE 140A DI GIRO*</t>
  </si>
  <si>
    <t>ELETTROVALVOLA POMPA INIEZIONE SCANIA LL30*</t>
  </si>
  <si>
    <t>RELAYS STACCABATTERIE F370*</t>
  </si>
  <si>
    <t>CENTRALINA AVVIAMENTO SCA/EUR.*</t>
  </si>
  <si>
    <t>ALTERNATORE BOSCH 370S*</t>
  </si>
  <si>
    <t>RELAIS</t>
  </si>
  <si>
    <t>STACCA BATTERIE SCANIA</t>
  </si>
  <si>
    <t>PROTEZIONE EURORIDER SOVRATENSIONE*</t>
  </si>
  <si>
    <t>REGOLATORE DI TENSIONE BOSCH</t>
  </si>
  <si>
    <t>ALTERNATORE EURORIDER SUPPLEM</t>
  </si>
  <si>
    <t>RELAIS LAMPEGGIATORE FRECCE EURORIDER</t>
  </si>
  <si>
    <t>MOTORINO AVVIAMENTO EURORIDER*</t>
  </si>
  <si>
    <t>REGOLATORE DI TENSIONE X ALTERNATORE (3847)</t>
  </si>
  <si>
    <t>REGOLATORE DI TENSIONE X ALTERNATORE (2301)</t>
  </si>
  <si>
    <t>ELETTROVALVOLA ARRESTO MOTORE SCANIA IL3</t>
  </si>
  <si>
    <t>ADESCATORE POMPA SCANIA LL30</t>
  </si>
  <si>
    <t>ADESCATORE COMPLETO SCANIA LL30/LL4</t>
  </si>
  <si>
    <t>0822245006</t>
  </si>
  <si>
    <t>0281002257</t>
  </si>
  <si>
    <t>0986018420</t>
  </si>
  <si>
    <t>0986047160</t>
  </si>
  <si>
    <t>0330001021</t>
  </si>
  <si>
    <t>0333301009</t>
  </si>
  <si>
    <t>0331802100</t>
  </si>
  <si>
    <t>0120689538</t>
  </si>
  <si>
    <t>0332204204</t>
  </si>
  <si>
    <t>0341001001</t>
  </si>
  <si>
    <t>0192900007</t>
  </si>
  <si>
    <t>1197311304</t>
  </si>
  <si>
    <t>0120469048</t>
  </si>
  <si>
    <t>0335215145</t>
  </si>
  <si>
    <t>0001416052</t>
  </si>
  <si>
    <t>1197311315</t>
  </si>
  <si>
    <t>1197311320</t>
  </si>
  <si>
    <t>2 417 205 026</t>
  </si>
  <si>
    <t>2447010038</t>
  </si>
  <si>
    <t>0440011002</t>
  </si>
  <si>
    <t>BOSCH</t>
  </si>
  <si>
    <t>10673</t>
  </si>
  <si>
    <t>1643</t>
  </si>
  <si>
    <t>1677</t>
  </si>
  <si>
    <t>2042</t>
  </si>
  <si>
    <t>2903</t>
  </si>
  <si>
    <t>235-985</t>
  </si>
  <si>
    <t>16106414</t>
  </si>
  <si>
    <t>235-955</t>
  </si>
  <si>
    <t>338-945</t>
  </si>
  <si>
    <t>338035</t>
  </si>
  <si>
    <t>2</t>
  </si>
  <si>
    <t>4</t>
  </si>
  <si>
    <t>1</t>
  </si>
  <si>
    <t>BOBINA COMPRESSORE A/C CARRIER</t>
  </si>
  <si>
    <t>PRESSOSTATO ALTA PRESSIONE CARRIER EURORIDER</t>
  </si>
  <si>
    <t>TUBO CONDENSATORE CARRIER MILLELIGLIA</t>
  </si>
  <si>
    <t>FILTRO DEIDRATORE CARRIER MILLEMIGLIA 2°TIPO</t>
  </si>
  <si>
    <t>CENTRALINA DISPLAY CARRIER A/C MILLEMIGLIA</t>
  </si>
  <si>
    <t>RELAIS A/C CARRIER MILLEMIGLIA</t>
  </si>
  <si>
    <t>RADIATORE ACQUA CALDA A/C CARRIER MILLEMIGLIA</t>
  </si>
  <si>
    <t>VALVOLA A/C CARRIER MILLEMIGLIA</t>
  </si>
  <si>
    <t>O-RING A/C CARRIER MILLEMIGLIA</t>
  </si>
  <si>
    <t>SENSORE BASSA PRESSIONE CARRIER / EURORIDER</t>
  </si>
  <si>
    <t>RADIATORE ACQUA CALDA A/C CARRIER MILLEMIGLIA DX</t>
  </si>
  <si>
    <t>PREMISTOPPA KIT CARRIER*</t>
  </si>
  <si>
    <t>ANELLO COMPRESSORE CARRIER</t>
  </si>
  <si>
    <t>PRESSOSTATO BASSA PRESSIONE CARRIER EURORIDER</t>
  </si>
  <si>
    <t>MOTORINO VENTOLA CONDENSATORE A/C CARRIER</t>
  </si>
  <si>
    <t>VENTOLA EVAPORATORE CARRIER MILLEMIGLIA*</t>
  </si>
  <si>
    <t>SUPPORTO MOTORINO CONDENSATORE CARRIER</t>
  </si>
  <si>
    <t>30,04,01,803</t>
  </si>
  <si>
    <t>260320251</t>
  </si>
  <si>
    <t>106003089</t>
  </si>
  <si>
    <t>140032605</t>
  </si>
  <si>
    <t>26090306000</t>
  </si>
  <si>
    <t>8,883240001E+12</t>
  </si>
  <si>
    <t>241110140</t>
  </si>
  <si>
    <t>220505001</t>
  </si>
  <si>
    <t>322326002</t>
  </si>
  <si>
    <t>260320004</t>
  </si>
  <si>
    <t>241110139</t>
  </si>
  <si>
    <t>24,01,74,672</t>
  </si>
  <si>
    <t>24,01,75,063</t>
  </si>
  <si>
    <t>24,01,75,064</t>
  </si>
  <si>
    <t>26,03,20,014</t>
  </si>
  <si>
    <t>75450300200</t>
  </si>
  <si>
    <t>282001050</t>
  </si>
  <si>
    <t>103707004</t>
  </si>
  <si>
    <t>10099</t>
  </si>
  <si>
    <t>10383</t>
  </si>
  <si>
    <t>10392</t>
  </si>
  <si>
    <t>10395</t>
  </si>
  <si>
    <t>10426</t>
  </si>
  <si>
    <t>10429</t>
  </si>
  <si>
    <t>10466</t>
  </si>
  <si>
    <t>10467</t>
  </si>
  <si>
    <t>10468</t>
  </si>
  <si>
    <t>10574</t>
  </si>
  <si>
    <t>10625</t>
  </si>
  <si>
    <t>1344</t>
  </si>
  <si>
    <t>1348</t>
  </si>
  <si>
    <t>1351</t>
  </si>
  <si>
    <t>1424</t>
  </si>
  <si>
    <t>5510</t>
  </si>
  <si>
    <t>5517</t>
  </si>
  <si>
    <t>5518</t>
  </si>
  <si>
    <t>1840</t>
  </si>
  <si>
    <t>1878</t>
  </si>
  <si>
    <t>2281</t>
  </si>
  <si>
    <t>3966</t>
  </si>
  <si>
    <t>FANALE POSTERIORE COMPLETO  DX 370</t>
  </si>
  <si>
    <t xml:space="preserve">GEMMA FANALE POSTERIORE SX F370 </t>
  </si>
  <si>
    <t>FANALE POSTERIORE COMPLETO SX 370</t>
  </si>
  <si>
    <t>FANALINO INGOMBRO ROSSO SCANIA</t>
  </si>
  <si>
    <t>2670000</t>
  </si>
  <si>
    <t>2669100</t>
  </si>
  <si>
    <t>2669000</t>
  </si>
  <si>
    <t>02.266.000</t>
  </si>
  <si>
    <t>COBO</t>
  </si>
  <si>
    <t>2618</t>
  </si>
  <si>
    <t>2619</t>
  </si>
  <si>
    <t>2621</t>
  </si>
  <si>
    <t>2741</t>
  </si>
  <si>
    <t>2958</t>
  </si>
  <si>
    <t>3422</t>
  </si>
  <si>
    <t>3646</t>
  </si>
  <si>
    <t>4125</t>
  </si>
  <si>
    <t>4126</t>
  </si>
  <si>
    <t>4129</t>
  </si>
  <si>
    <t xml:space="preserve">CINGHIA SCANIA MOT.TEND. 13X1600 </t>
  </si>
  <si>
    <t>CINGHIA ALTERNATORE SCANIA 13X1900</t>
  </si>
  <si>
    <t>CINGHIA SCANIA TEND.VENTIL 13X1325*</t>
  </si>
  <si>
    <t>CINGHIA ALTERNATORE SCANIA 13X950</t>
  </si>
  <si>
    <t>CINGHIA ALTERNATORE SCANIA 13X925</t>
  </si>
  <si>
    <t>CINGHIA VENTOLA EURORIDER</t>
  </si>
  <si>
    <t>CINGHIA VENTOLA DOMINO*</t>
  </si>
  <si>
    <t>CINGHIA ARIA CONDIZIONATA DOMINO - MOTORE CURSOR*</t>
  </si>
  <si>
    <t>CINGHIA ALTERNATORE GRANDE DOMINO - MOTORE CURSOR*</t>
  </si>
  <si>
    <t>125X1600FOZ</t>
  </si>
  <si>
    <t>125X1900FOZ</t>
  </si>
  <si>
    <t>AVX13X1325</t>
  </si>
  <si>
    <t>125X950FOZ</t>
  </si>
  <si>
    <t>125X1325FOZ</t>
  </si>
  <si>
    <t>125X925FOZ</t>
  </si>
  <si>
    <t>125X1275FOZ</t>
  </si>
  <si>
    <t>125X1525FOZ</t>
  </si>
  <si>
    <t>17X2030</t>
  </si>
  <si>
    <t>6PK1613</t>
  </si>
  <si>
    <t>10207</t>
  </si>
  <si>
    <t>10624</t>
  </si>
  <si>
    <t>2414</t>
  </si>
  <si>
    <t>2432</t>
  </si>
  <si>
    <t>2446</t>
  </si>
  <si>
    <t>3433</t>
  </si>
  <si>
    <t>3816</t>
  </si>
  <si>
    <t>4708</t>
  </si>
  <si>
    <t>FILTRO ARIA DOMINO HDH RENAULT</t>
  </si>
  <si>
    <t>FILTRO ARIA SOLARIS</t>
  </si>
  <si>
    <t>FILTRO NAFTA EURORIDER</t>
  </si>
  <si>
    <t>FILTRO OLIO MOT.EURORIDER 41R</t>
  </si>
  <si>
    <t>FILTRO ARIA IVECO EURORIDER / DOMINO</t>
  </si>
  <si>
    <t>FILTRO OLIO MOT.AUTODROMO</t>
  </si>
  <si>
    <t>FILTRO NAFTA AUTODROMO</t>
  </si>
  <si>
    <t>FILTRO IDROGUIDA SCANIA</t>
  </si>
  <si>
    <t>FLI9112</t>
  </si>
  <si>
    <t>FLI6916</t>
  </si>
  <si>
    <t>FT2480</t>
  </si>
  <si>
    <t>FT5121</t>
  </si>
  <si>
    <t>FLI6619</t>
  </si>
  <si>
    <t>FT5220</t>
  </si>
  <si>
    <t>FT5353</t>
  </si>
  <si>
    <t>FA8401A</t>
  </si>
  <si>
    <t>FRAMM</t>
  </si>
  <si>
    <t>1925</t>
  </si>
  <si>
    <t>3470</t>
  </si>
  <si>
    <t>3796</t>
  </si>
  <si>
    <t>4017</t>
  </si>
  <si>
    <t>OSCILLANTE COMPLETO SEDILE AUTISTA SCANIA IL4*</t>
  </si>
  <si>
    <t>MOLLASEDILE AUTISTA FISA</t>
  </si>
  <si>
    <t>KIT ELEMENTI USURA SEDILE AUTISTA*</t>
  </si>
  <si>
    <t>CUSCINO SEDILE AUTISTA SCANIA NUOVO*</t>
  </si>
  <si>
    <t>140475</t>
  </si>
  <si>
    <t>137209</t>
  </si>
  <si>
    <t>140482</t>
  </si>
  <si>
    <t>140398</t>
  </si>
  <si>
    <t>HALDEX</t>
  </si>
  <si>
    <t>VALVOLA ARIA GRUPPO ESSICCATORE SCANIA IL4*</t>
  </si>
  <si>
    <t>FILTRO CICLONE MILLEMIGLIA</t>
  </si>
  <si>
    <t>KIT REVISIONE FILTRO CICLONE MILLEMIGLIA</t>
  </si>
  <si>
    <t>LEVA CEPPO FRENI SCANIA SX*</t>
  </si>
  <si>
    <t>LEVA CEPPO FRENI SCANIA DX</t>
  </si>
  <si>
    <t>78682S</t>
  </si>
  <si>
    <t>92797</t>
  </si>
  <si>
    <t>90364</t>
  </si>
  <si>
    <t>79877C</t>
  </si>
  <si>
    <t>79878C</t>
  </si>
  <si>
    <t>1712</t>
  </si>
  <si>
    <t>3618</t>
  </si>
  <si>
    <t>3681</t>
  </si>
  <si>
    <t>4645</t>
  </si>
  <si>
    <t>4646</t>
  </si>
  <si>
    <t>10158</t>
  </si>
  <si>
    <t>10172</t>
  </si>
  <si>
    <t>10173</t>
  </si>
  <si>
    <t>10174</t>
  </si>
  <si>
    <t>10456</t>
  </si>
  <si>
    <t>10492</t>
  </si>
  <si>
    <t>10493</t>
  </si>
  <si>
    <t>10494</t>
  </si>
  <si>
    <t>10495</t>
  </si>
  <si>
    <t>10496</t>
  </si>
  <si>
    <t>10497</t>
  </si>
  <si>
    <t>10503</t>
  </si>
  <si>
    <t>1627</t>
  </si>
  <si>
    <t>1680</t>
  </si>
  <si>
    <t>1681</t>
  </si>
  <si>
    <t>1687</t>
  </si>
  <si>
    <t>1691</t>
  </si>
  <si>
    <t>1706</t>
  </si>
  <si>
    <t>1943</t>
  </si>
  <si>
    <t>2052</t>
  </si>
  <si>
    <t>2210</t>
  </si>
  <si>
    <t>2212</t>
  </si>
  <si>
    <t>2286</t>
  </si>
  <si>
    <t>2643</t>
  </si>
  <si>
    <t>2823</t>
  </si>
  <si>
    <t>2824</t>
  </si>
  <si>
    <t>2828</t>
  </si>
  <si>
    <t>3221</t>
  </si>
  <si>
    <t>3545</t>
  </si>
  <si>
    <t>3546</t>
  </si>
  <si>
    <t>3597</t>
  </si>
  <si>
    <t>3599</t>
  </si>
  <si>
    <t>3751</t>
  </si>
  <si>
    <t>3904</t>
  </si>
  <si>
    <t>3983</t>
  </si>
  <si>
    <t>4034</t>
  </si>
  <si>
    <t>4116</t>
  </si>
  <si>
    <t>4201</t>
  </si>
  <si>
    <t>4551</t>
  </si>
  <si>
    <t>4562</t>
  </si>
  <si>
    <t>4565</t>
  </si>
  <si>
    <t>4702</t>
  </si>
  <si>
    <t>4712</t>
  </si>
  <si>
    <t>5275</t>
  </si>
  <si>
    <t>5281</t>
  </si>
  <si>
    <t>5282</t>
  </si>
  <si>
    <t>FANALE DIREZIONE E RETRONEBBIA DOMINO</t>
  </si>
  <si>
    <t>FANALE STOP POSIZIONE CON CATADRIOTTO DOMINO</t>
  </si>
  <si>
    <t>FANALINO RETROM.BIANCO DOMINO</t>
  </si>
  <si>
    <t>FANALINO RETRON. ROSSO EUROCLASS</t>
  </si>
  <si>
    <t>FRECCIA POSTERIORE DX/SX SCANIA OMNILINK</t>
  </si>
  <si>
    <t>FANALE RETROMARCIA SCANIA OMNILINK</t>
  </si>
  <si>
    <t>FANALE STOP SCANIA OMNILIK</t>
  </si>
  <si>
    <t>FANALE POSIZIONE POST. SCANIA OMNILINK</t>
  </si>
  <si>
    <t>FANALE FENDINEBBIA POST. SCANIA OMNILINK</t>
  </si>
  <si>
    <t>FANALE SX ANABBAGLIANTE ABBAGLIANTE SCANIA OMNILINK</t>
  </si>
  <si>
    <t>FANALE DX ANABBAGLIANTE ABBAGLIANTE SCANIA OMNILINK</t>
  </si>
  <si>
    <t>FANALE TARGA SCANIA OMNILINK</t>
  </si>
  <si>
    <t>RELAIS INTERMITTENZA FRECCE IL4*</t>
  </si>
  <si>
    <t>FANALE RETROMARCIA POSTERIORE MILLEMIGLIA*</t>
  </si>
  <si>
    <t>FANALE IND. DIREZIONE POST. MILLEM.*</t>
  </si>
  <si>
    <t>INDICATORE DI DIREZIONE MILLEMIGLIA*</t>
  </si>
  <si>
    <t>PROIETTORE FENDINEBBIA MILLEMIGLIA - OMNILINK*</t>
  </si>
  <si>
    <t>FANALE RETRONEBBIA POSTERIORE MILLEMIGLIA*</t>
  </si>
  <si>
    <t>FANALINO INGOM.BIANC0 SCANIA</t>
  </si>
  <si>
    <t>INDICATORE DI DIREZIONE LATERALE MILLEMIGLIA</t>
  </si>
  <si>
    <t>CENTRALINA LAMPEGGIATORE FRECCE-RELAIS SCANIA*</t>
  </si>
  <si>
    <t>FANALINO INGOM.ROSSO SCANIA</t>
  </si>
  <si>
    <t>FANALINO INGOB.LAT.ARAN.SCANIA (LEART)*</t>
  </si>
  <si>
    <t>FANALINO INGOMBRA ANT. BIANCA SCANIA</t>
  </si>
  <si>
    <t>FANALINO INGOMBRO ARANCIONE LATERALE LED SCANIA OMNILINK</t>
  </si>
  <si>
    <t>CENTRALINA TERGI SCANIA LL30</t>
  </si>
  <si>
    <t>FANALINO LATERALE DX SCANIA IL4</t>
  </si>
  <si>
    <t>FANALINO LATERALE SX SCANIA IL4</t>
  </si>
  <si>
    <t>FANALE POSTERIORE SCANIA IL4</t>
  </si>
  <si>
    <t>FANALINO ANTERIORE INDICATORE DX - SX SCANIA IL4</t>
  </si>
  <si>
    <t>FANALINO TARGA EURORIDER/MILLEMIGLIA</t>
  </si>
  <si>
    <t>TELERUTTORE AVVIAMENTO SCANIA</t>
  </si>
  <si>
    <t>GEMMA POST SCANIA IL4A</t>
  </si>
  <si>
    <t>CENTRALINA LAMPEGGIATORE - DOMINO*</t>
  </si>
  <si>
    <t>FANALINO INGOMBRO ANTERIORE MILLEMIGLIA</t>
  </si>
  <si>
    <t>FARO DI POSIZIONE MILLEMIGLIA</t>
  </si>
  <si>
    <t>FARO ABBAGLIANTE MILLEMIGLIA</t>
  </si>
  <si>
    <t>FARO ANABAGLIANTE MILLEMIGLIA*</t>
  </si>
  <si>
    <t>FENDINEBBIA SCANIA LL30/IL4</t>
  </si>
  <si>
    <t>LAMPADA ALOGENA 20W*</t>
  </si>
  <si>
    <t>FANALE STOP/POSIZIONE  MILLEMIGLIA</t>
  </si>
  <si>
    <t>LENTE FARO DX 3450</t>
  </si>
  <si>
    <t>LENTE FARO SX 3449</t>
  </si>
  <si>
    <t>2BA964169041</t>
  </si>
  <si>
    <t>2TA964169061</t>
  </si>
  <si>
    <t>2ZR964169031</t>
  </si>
  <si>
    <t>2NE964169027</t>
  </si>
  <si>
    <t>2BA005603011</t>
  </si>
  <si>
    <t>2ZR005603061</t>
  </si>
  <si>
    <t>2DA005603031</t>
  </si>
  <si>
    <t>2SA005603021</t>
  </si>
  <si>
    <t>2NE005603071</t>
  </si>
  <si>
    <t>1DL007739011</t>
  </si>
  <si>
    <t>1DL007739021</t>
  </si>
  <si>
    <t>2KA998523001</t>
  </si>
  <si>
    <t>4DN 007 431-201</t>
  </si>
  <si>
    <t>2ZR965039121</t>
  </si>
  <si>
    <t>2BA965039101</t>
  </si>
  <si>
    <t>2BA008221001</t>
  </si>
  <si>
    <t>1NL007186047</t>
  </si>
  <si>
    <t>2NE965039111</t>
  </si>
  <si>
    <t>2PF961167021</t>
  </si>
  <si>
    <t>2BM008355001</t>
  </si>
  <si>
    <t>1EG005480021</t>
  </si>
  <si>
    <t>1EG005480011</t>
  </si>
  <si>
    <t>4DJ003767001</t>
  </si>
  <si>
    <t>2SA961167011</t>
  </si>
  <si>
    <t>2PS962964012</t>
  </si>
  <si>
    <t>2PG962964051</t>
  </si>
  <si>
    <t>2PS007972011</t>
  </si>
  <si>
    <t>5WG002450301</t>
  </si>
  <si>
    <t>2BM002847021</t>
  </si>
  <si>
    <t>2BM002847011</t>
  </si>
  <si>
    <t>2VP007323011</t>
  </si>
  <si>
    <t>2BA005481001</t>
  </si>
  <si>
    <t>2KA005049017</t>
  </si>
  <si>
    <t>4RD 933 332-071</t>
  </si>
  <si>
    <t>9EL146887001</t>
  </si>
  <si>
    <t>2JA998508057</t>
  </si>
  <si>
    <t>4DM003944091</t>
  </si>
  <si>
    <t>2PF964295021</t>
  </si>
  <si>
    <t>2PF008221011</t>
  </si>
  <si>
    <t>1K0008191041</t>
  </si>
  <si>
    <t>1BL008193011</t>
  </si>
  <si>
    <t>1NB005860001</t>
  </si>
  <si>
    <t>8GH005758241</t>
  </si>
  <si>
    <t>2SB965039131</t>
  </si>
  <si>
    <t>9ES133514001</t>
  </si>
  <si>
    <t>9ES133513001</t>
  </si>
  <si>
    <t>HELLA</t>
  </si>
  <si>
    <t>10369</t>
  </si>
  <si>
    <t>10370</t>
  </si>
  <si>
    <t>10371</t>
  </si>
  <si>
    <t>10521</t>
  </si>
  <si>
    <t>10551</t>
  </si>
  <si>
    <t>10552</t>
  </si>
  <si>
    <t>10553</t>
  </si>
  <si>
    <t>10554</t>
  </si>
  <si>
    <t>10555</t>
  </si>
  <si>
    <t>10556</t>
  </si>
  <si>
    <t>2283</t>
  </si>
  <si>
    <t>2373</t>
  </si>
  <si>
    <t>2772</t>
  </si>
  <si>
    <t>3034</t>
  </si>
  <si>
    <t>3190</t>
  </si>
  <si>
    <t>5370</t>
  </si>
  <si>
    <t>5371</t>
  </si>
  <si>
    <t>5519</t>
  </si>
  <si>
    <t>9276</t>
  </si>
  <si>
    <t>BOBINA FRIZIONE HISPACOLD</t>
  </si>
  <si>
    <t>TUBO ARIA COND. HISPACOLD G12</t>
  </si>
  <si>
    <t>TUBO ARIA COND. HISPACOLD G16</t>
  </si>
  <si>
    <t>VALVOLA RACCORDO COMPRESSORE A/C HISPACOLD</t>
  </si>
  <si>
    <t>CONGIUNTO PULEGGIA INTERMEDIA + BRACCETTO TENDITORE + STAFFA HISPACOLD</t>
  </si>
  <si>
    <t>PULEGGIA CON ALBERO HISPACOLD</t>
  </si>
  <si>
    <t>STAFFA PER PULEGGIA HISPACOLD</t>
  </si>
  <si>
    <t>PANNELLO ALLUMINIO CONDENSATORE HISPACOLD</t>
  </si>
  <si>
    <t>SUPPORTO MOTORINO COND HISPACOLD</t>
  </si>
  <si>
    <t>PANNELLO VENTOLE CONDENSATORE HISPACOLD</t>
  </si>
  <si>
    <t>SOFFIETTO COMPRESSORE SCANIA LL30*</t>
  </si>
  <si>
    <t>COPERCHIO VENTOLE CONDIZIONATORE HISPACOLD</t>
  </si>
  <si>
    <t>PANNELLO MOT. CONDENSATORE ARIA CONDIZIONATA HISPACOLD</t>
  </si>
  <si>
    <t>VENTOLA EVAPORATORE INTERNO SCANIA LL30 HISPACOLD</t>
  </si>
  <si>
    <t>PULEGGIA E PIATTELLO HISPACOLD</t>
  </si>
  <si>
    <t>MOTORINO VENTOLA CONDENSAT. CLIMATIZZATORE HISPACOLD</t>
  </si>
  <si>
    <t>VENTOLA MOTORINO CLIMATIZZATORE HISPACOLD</t>
  </si>
  <si>
    <t>FILTRO DISIDRATATORE HISPACOLD*</t>
  </si>
  <si>
    <t>SILENT BLOCK COMPRESSORE A/C HISPACOLD</t>
  </si>
  <si>
    <t>4150019</t>
  </si>
  <si>
    <t>3500094</t>
  </si>
  <si>
    <t>3500095</t>
  </si>
  <si>
    <t>4300607</t>
  </si>
  <si>
    <t>425048130</t>
  </si>
  <si>
    <t>425048321</t>
  </si>
  <si>
    <t>435111954</t>
  </si>
  <si>
    <t>4230805</t>
  </si>
  <si>
    <t>4070205</t>
  </si>
  <si>
    <t>4230783</t>
  </si>
  <si>
    <t>3270057</t>
  </si>
  <si>
    <t>3350122</t>
  </si>
  <si>
    <t>4231167</t>
  </si>
  <si>
    <t>5300068</t>
  </si>
  <si>
    <t>4050019</t>
  </si>
  <si>
    <t>5300077</t>
  </si>
  <si>
    <t>3270054</t>
  </si>
  <si>
    <t>3100015</t>
  </si>
  <si>
    <t>4180287</t>
  </si>
  <si>
    <t>2512</t>
  </si>
  <si>
    <t>4855</t>
  </si>
  <si>
    <t>2563</t>
  </si>
  <si>
    <t>10707</t>
  </si>
  <si>
    <t>10708</t>
  </si>
  <si>
    <t>10823</t>
  </si>
  <si>
    <t>1314</t>
  </si>
  <si>
    <t>1848</t>
  </si>
  <si>
    <t>1960</t>
  </si>
  <si>
    <t>2247</t>
  </si>
  <si>
    <t>3099</t>
  </si>
  <si>
    <t>3387</t>
  </si>
  <si>
    <t>3388</t>
  </si>
  <si>
    <t>3535</t>
  </si>
  <si>
    <t>3570</t>
  </si>
  <si>
    <t>3627</t>
  </si>
  <si>
    <t>4412</t>
  </si>
  <si>
    <t>4815</t>
  </si>
  <si>
    <t>4955</t>
  </si>
  <si>
    <t>5107</t>
  </si>
  <si>
    <t>GRUPPO ARIA APERT.PORTE PNEUM.</t>
  </si>
  <si>
    <t>GRUPPO ARIA PORTE SCANIA IL4*</t>
  </si>
  <si>
    <t>INTERUTTORE PEDALIERA FRENI SCANIA*</t>
  </si>
  <si>
    <t>VALVOLA</t>
  </si>
  <si>
    <t>SENSORE PRESSIONE MILLEMIGLIA*</t>
  </si>
  <si>
    <t>PISTONE SPEGNIMENTO MOTORE 370/AUTODROMO *</t>
  </si>
  <si>
    <t>KIT RIPARAZIONE COMPR SCANIA*</t>
  </si>
  <si>
    <t>CILINDRO FRENI EURORIDER*</t>
  </si>
  <si>
    <t>VALVOLA LIVELLATRICE  DX DOMINO*</t>
  </si>
  <si>
    <t>PIASTRA COMPRESSORE SCANIAK113*</t>
  </si>
  <si>
    <t>TESTATA COMPRESSORE 370/EURORAIDER*</t>
  </si>
  <si>
    <t>VALVOLA LIVELLATRICE SCANIA IL4 SECONDA SERIE*</t>
  </si>
  <si>
    <t>KIT COMPRESSORE SCANIA K113</t>
  </si>
  <si>
    <t>VALVOLA DI CORREZIONE DOMINO</t>
  </si>
  <si>
    <t>PEDALIERA FRENI SCANIA IL30*</t>
  </si>
  <si>
    <t>VALVOLA LIVELLATRICE SX DOMINO</t>
  </si>
  <si>
    <t>PIASTRA COMPRESSORE SCANIA IL4</t>
  </si>
  <si>
    <t>VALVOLA SCANIA LL30</t>
  </si>
  <si>
    <t>CILINDRO FRENO ANTERIORE IL4  DX/SX</t>
  </si>
  <si>
    <t>KIT REVISIONE PEDALIERA FRENI SCANIA IL30</t>
  </si>
  <si>
    <t>0481500007000</t>
  </si>
  <si>
    <t>0481500102000</t>
  </si>
  <si>
    <t>K018321</t>
  </si>
  <si>
    <t>II38801F</t>
  </si>
  <si>
    <t>484205006</t>
  </si>
  <si>
    <t>4,82020003E+11</t>
  </si>
  <si>
    <t>SEB011380061</t>
  </si>
  <si>
    <t>I98822</t>
  </si>
  <si>
    <t>0500005001000</t>
  </si>
  <si>
    <t>I81015004</t>
  </si>
  <si>
    <t>K029171K50</t>
  </si>
  <si>
    <t>0504002113100</t>
  </si>
  <si>
    <t>I869090051</t>
  </si>
  <si>
    <t>I810150061</t>
  </si>
  <si>
    <t>0504003001000</t>
  </si>
  <si>
    <t>DX80D</t>
  </si>
  <si>
    <t>0500005002000</t>
  </si>
  <si>
    <t>SEB01033004</t>
  </si>
  <si>
    <t>0481009018</t>
  </si>
  <si>
    <t>II30618000</t>
  </si>
  <si>
    <t>076637004000</t>
  </si>
  <si>
    <t>KNOOR</t>
  </si>
  <si>
    <t>2410</t>
  </si>
  <si>
    <t>2416</t>
  </si>
  <si>
    <t>2965</t>
  </si>
  <si>
    <t>5686</t>
  </si>
  <si>
    <t>5687</t>
  </si>
  <si>
    <t>FANALE POST.DX COMPL.EURORIDER</t>
  </si>
  <si>
    <t>FANALE POST.SX COMPL.EURORIDER</t>
  </si>
  <si>
    <t>FANALINO TARGA F370S*</t>
  </si>
  <si>
    <t>FANALINO DIREZIONE ANT. SX - EURORIDER</t>
  </si>
  <si>
    <t>FANALINO DIREZIONE ANT. DX - EURORIDER</t>
  </si>
  <si>
    <t>37116000</t>
  </si>
  <si>
    <t>37117000</t>
  </si>
  <si>
    <t>19020000</t>
  </si>
  <si>
    <t>30111000</t>
  </si>
  <si>
    <t>30110000</t>
  </si>
  <si>
    <t>LEART</t>
  </si>
  <si>
    <t>11</t>
  </si>
  <si>
    <t>3</t>
  </si>
  <si>
    <t>BEAM</t>
  </si>
  <si>
    <t>CAMOZZI</t>
  </si>
  <si>
    <t>CARRIER</t>
  </si>
  <si>
    <t>CONTINENTAL</t>
  </si>
  <si>
    <t>GRAMMER</t>
  </si>
  <si>
    <t>HISPACOLD</t>
  </si>
  <si>
    <t xml:space="preserve">ALLEGATO B      </t>
  </si>
  <si>
    <t>LOTTO N° 2      RICAMBI PER  AUTOBUS PLURIMARCHE</t>
  </si>
  <si>
    <t>GARA N° 41  /2017 -  PROCEDURA APERTA PER L’AFFIDAMENTO DELLA FORNITURA RICAMBI PER  AUTOBUS  CIG. N° 7304597821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</si>
</sst>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€&quot;\ #,##0.00;\-&quot;€&quot;\ #,##0.00"/>
    <numFmt numFmtId="43" formatCode="_-* #,##0.00_-;\-* #,##0.00_-;_-* &quot;-&quot;??_-;_-@_-"/>
    <numFmt numFmtId="164" formatCode="&quot;€&quot;\ #,##0.00"/>
  </numFmts>
  <fonts count="1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indexed="8"/>
      <name val="Verdana"/>
      <family val="2"/>
    </font>
    <font>
      <sz val="14"/>
      <color indexed="8"/>
      <name val="Verdana"/>
      <family val="2"/>
    </font>
    <font>
      <sz val="8"/>
      <color indexed="8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sz val="9"/>
      <color indexed="8"/>
      <name val="Verdana"/>
      <family val="2"/>
    </font>
    <font>
      <b/>
      <sz val="10"/>
      <name val="Verdana"/>
      <family val="2"/>
    </font>
    <font>
      <sz val="10"/>
      <color indexed="8"/>
      <name val="Berlin Sans FB"/>
      <family val="2"/>
    </font>
    <font>
      <b/>
      <sz val="10"/>
      <color indexed="8"/>
      <name val="Verdana"/>
      <family val="2"/>
    </font>
    <font>
      <sz val="12"/>
      <color indexed="8"/>
      <name val="Symbol"/>
      <family val="1"/>
      <charset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Protection="1">
      <protection locked="0"/>
    </xf>
    <xf numFmtId="0" fontId="4" fillId="0" borderId="0" xfId="0" applyFont="1"/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7" fillId="3" borderId="1" xfId="0" applyNumberFormat="1" applyFont="1" applyFill="1" applyBorder="1" applyAlignment="1" applyProtection="1">
      <alignment horizontal="center" vertical="center" textRotation="90" wrapText="1"/>
    </xf>
    <xf numFmtId="164" fontId="2" fillId="2" borderId="1" xfId="0" applyNumberFormat="1" applyFont="1" applyFill="1" applyBorder="1" applyProtection="1">
      <protection locked="0"/>
    </xf>
    <xf numFmtId="164" fontId="2" fillId="0" borderId="1" xfId="1" applyNumberFormat="1" applyFont="1" applyBorder="1"/>
    <xf numFmtId="0" fontId="10" fillId="4" borderId="1" xfId="0" applyFont="1" applyFill="1" applyBorder="1" applyAlignment="1">
      <alignment vertical="center"/>
    </xf>
    <xf numFmtId="164" fontId="10" fillId="4" borderId="1" xfId="0" applyNumberFormat="1" applyFont="1" applyFill="1" applyBorder="1" applyAlignment="1">
      <alignment vertical="center"/>
    </xf>
    <xf numFmtId="0" fontId="2" fillId="4" borderId="1" xfId="0" applyFont="1" applyFill="1" applyBorder="1"/>
    <xf numFmtId="164" fontId="2" fillId="4" borderId="1" xfId="0" applyNumberFormat="1" applyFont="1" applyFill="1" applyBorder="1"/>
    <xf numFmtId="0" fontId="0" fillId="4" borderId="1" xfId="0" applyFill="1" applyBorder="1"/>
    <xf numFmtId="164" fontId="0" fillId="4" borderId="1" xfId="0" applyNumberFormat="1" applyFill="1" applyBorder="1"/>
    <xf numFmtId="7" fontId="3" fillId="0" borderId="0" xfId="1" applyNumberFormat="1" applyFont="1" applyFill="1" applyBorder="1" applyAlignment="1">
      <alignment vertical="center"/>
    </xf>
    <xf numFmtId="0" fontId="0" fillId="0" borderId="2" xfId="0" applyBorder="1"/>
    <xf numFmtId="0" fontId="13" fillId="0" borderId="0" xfId="0" applyFont="1" applyAlignment="1">
      <alignment horizontal="justify" vertical="center"/>
    </xf>
    <xf numFmtId="0" fontId="15" fillId="0" borderId="0" xfId="0" applyFont="1" applyAlignment="1">
      <alignment horizontal="right" vertical="center"/>
    </xf>
    <xf numFmtId="164" fontId="0" fillId="0" borderId="0" xfId="1" applyNumberFormat="1" applyFont="1"/>
    <xf numFmtId="0" fontId="4" fillId="0" borderId="0" xfId="0" applyFont="1" applyAlignment="1">
      <alignment horizontal="center"/>
    </xf>
    <xf numFmtId="164" fontId="16" fillId="0" borderId="0" xfId="1" applyNumberFormat="1" applyFont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164" fontId="0" fillId="0" borderId="0" xfId="1" applyNumberFormat="1" applyFont="1" applyAlignment="1"/>
    <xf numFmtId="0" fontId="0" fillId="0" borderId="0" xfId="0" applyAlignment="1">
      <alignment horizontal="center"/>
    </xf>
    <xf numFmtId="0" fontId="5" fillId="0" borderId="0" xfId="0" applyFont="1" applyAlignment="1">
      <alignment vertical="center" wrapText="1"/>
    </xf>
    <xf numFmtId="164" fontId="11" fillId="0" borderId="1" xfId="1" applyNumberFormat="1" applyFont="1" applyBorder="1" applyAlignment="1" applyProtection="1">
      <alignment horizontal="center" vertical="center"/>
    </xf>
    <xf numFmtId="164" fontId="0" fillId="0" borderId="1" xfId="1" applyNumberFormat="1" applyFont="1" applyBorder="1" applyAlignment="1">
      <alignment horizontal="center"/>
    </xf>
    <xf numFmtId="49" fontId="0" fillId="0" borderId="8" xfId="0" applyNumberFormat="1" applyFill="1" applyBorder="1" applyAlignment="1">
      <alignment horizontal="center" vertical="top"/>
    </xf>
    <xf numFmtId="0" fontId="0" fillId="0" borderId="0" xfId="0"/>
    <xf numFmtId="49" fontId="0" fillId="0" borderId="8" xfId="0" applyNumberFormat="1" applyFill="1" applyBorder="1" applyAlignment="1">
      <alignment vertical="top"/>
    </xf>
    <xf numFmtId="0" fontId="4" fillId="0" borderId="6" xfId="0" applyFont="1" applyBorder="1" applyAlignment="1">
      <alignment horizontal="center"/>
    </xf>
    <xf numFmtId="49" fontId="0" fillId="0" borderId="9" xfId="0" applyNumberFormat="1" applyFill="1" applyBorder="1" applyAlignment="1">
      <alignment horizontal="center" vertical="top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49" fontId="0" fillId="0" borderId="8" xfId="0" applyNumberFormat="1" applyFill="1" applyBorder="1" applyAlignment="1">
      <alignment vertical="top"/>
    </xf>
    <xf numFmtId="49" fontId="0" fillId="0" borderId="8" xfId="0" applyNumberFormat="1" applyFill="1" applyBorder="1" applyAlignment="1">
      <alignment vertical="top"/>
    </xf>
    <xf numFmtId="49" fontId="0" fillId="0" borderId="8" xfId="0" applyNumberFormat="1" applyFill="1" applyBorder="1" applyAlignment="1">
      <alignment vertical="top"/>
    </xf>
    <xf numFmtId="0" fontId="0" fillId="0" borderId="9" xfId="0" applyFill="1" applyBorder="1" applyAlignment="1">
      <alignment horizontal="center"/>
    </xf>
    <xf numFmtId="0" fontId="0" fillId="0" borderId="8" xfId="0" applyBorder="1" applyAlignment="1">
      <alignment horizontal="center"/>
    </xf>
    <xf numFmtId="49" fontId="0" fillId="0" borderId="8" xfId="0" applyNumberFormat="1" applyFill="1" applyBorder="1" applyAlignment="1">
      <alignment vertical="top"/>
    </xf>
    <xf numFmtId="49" fontId="0" fillId="0" borderId="8" xfId="0" applyNumberFormat="1" applyFill="1" applyBorder="1" applyAlignment="1">
      <alignment vertical="top"/>
    </xf>
    <xf numFmtId="49" fontId="0" fillId="0" borderId="8" xfId="0" applyNumberFormat="1" applyFill="1" applyBorder="1" applyAlignment="1">
      <alignment vertical="top"/>
    </xf>
    <xf numFmtId="49" fontId="0" fillId="0" borderId="8" xfId="0" applyNumberFormat="1" applyFill="1" applyBorder="1" applyAlignment="1">
      <alignment vertical="top"/>
    </xf>
    <xf numFmtId="49" fontId="0" fillId="0" borderId="8" xfId="0" applyNumberFormat="1" applyFill="1" applyBorder="1" applyAlignment="1">
      <alignment vertical="top"/>
    </xf>
    <xf numFmtId="49" fontId="0" fillId="0" borderId="8" xfId="0" applyNumberFormat="1" applyFill="1" applyBorder="1" applyAlignment="1">
      <alignment vertical="top"/>
    </xf>
    <xf numFmtId="49" fontId="0" fillId="0" borderId="11" xfId="0" applyNumberFormat="1" applyFill="1" applyBorder="1" applyAlignment="1">
      <alignment vertical="top"/>
    </xf>
    <xf numFmtId="0" fontId="0" fillId="0" borderId="0" xfId="0"/>
    <xf numFmtId="49" fontId="0" fillId="0" borderId="8" xfId="0" applyNumberFormat="1" applyFill="1" applyBorder="1" applyAlignment="1">
      <alignment vertical="top"/>
    </xf>
    <xf numFmtId="49" fontId="0" fillId="0" borderId="8" xfId="0" applyNumberFormat="1" applyFill="1" applyBorder="1" applyAlignment="1">
      <alignment vertical="top"/>
    </xf>
    <xf numFmtId="49" fontId="0" fillId="0" borderId="8" xfId="0" applyNumberFormat="1" applyFill="1" applyBorder="1" applyAlignment="1">
      <alignment vertical="top"/>
    </xf>
    <xf numFmtId="49" fontId="0" fillId="0" borderId="8" xfId="0" applyNumberFormat="1" applyFill="1" applyBorder="1" applyAlignment="1">
      <alignment vertical="top"/>
    </xf>
    <xf numFmtId="49" fontId="0" fillId="0" borderId="8" xfId="0" applyNumberFormat="1" applyFill="1" applyBorder="1" applyAlignment="1">
      <alignment vertical="top"/>
    </xf>
    <xf numFmtId="49" fontId="0" fillId="0" borderId="8" xfId="0" applyNumberFormat="1" applyFill="1" applyBorder="1" applyAlignment="1">
      <alignment vertical="top"/>
    </xf>
    <xf numFmtId="49" fontId="0" fillId="0" borderId="8" xfId="0" applyNumberFormat="1" applyFill="1" applyBorder="1" applyAlignment="1">
      <alignment vertical="top"/>
    </xf>
    <xf numFmtId="49" fontId="0" fillId="0" borderId="8" xfId="0" applyNumberFormat="1" applyFill="1" applyBorder="1" applyAlignment="1">
      <alignment vertical="top"/>
    </xf>
    <xf numFmtId="49" fontId="0" fillId="0" borderId="8" xfId="0" applyNumberFormat="1" applyFill="1" applyBorder="1" applyAlignment="1">
      <alignment vertical="top"/>
    </xf>
    <xf numFmtId="49" fontId="0" fillId="0" borderId="8" xfId="0" applyNumberFormat="1" applyFill="1" applyBorder="1" applyAlignment="1">
      <alignment vertical="top"/>
    </xf>
    <xf numFmtId="49" fontId="0" fillId="0" borderId="11" xfId="0" applyNumberFormat="1" applyFill="1" applyBorder="1" applyAlignment="1">
      <alignment vertical="top"/>
    </xf>
    <xf numFmtId="49" fontId="0" fillId="0" borderId="8" xfId="0" applyNumberFormat="1" applyFill="1" applyBorder="1" applyAlignment="1">
      <alignment vertical="top"/>
    </xf>
    <xf numFmtId="49" fontId="0" fillId="0" borderId="8" xfId="0" applyNumberFormat="1" applyFill="1" applyBorder="1" applyAlignment="1">
      <alignment vertical="top"/>
    </xf>
    <xf numFmtId="49" fontId="0" fillId="0" borderId="8" xfId="0" applyNumberFormat="1" applyFill="1" applyBorder="1" applyAlignment="1">
      <alignment vertical="top"/>
    </xf>
    <xf numFmtId="0" fontId="0" fillId="0" borderId="0" xfId="0" applyAlignment="1">
      <alignment horizont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49" fontId="0" fillId="0" borderId="8" xfId="0" applyNumberFormat="1" applyFill="1" applyBorder="1" applyAlignment="1">
      <alignment horizontal="left" vertical="top"/>
    </xf>
    <xf numFmtId="164" fontId="0" fillId="0" borderId="0" xfId="1" applyNumberFormat="1" applyFont="1" applyAlignment="1">
      <alignment horizontal="left"/>
    </xf>
    <xf numFmtId="164" fontId="0" fillId="0" borderId="0" xfId="1" applyNumberFormat="1" applyFont="1" applyAlignment="1">
      <alignment horizontal="left" wrapText="1"/>
    </xf>
    <xf numFmtId="164" fontId="0" fillId="0" borderId="8" xfId="0" applyNumberFormat="1" applyFill="1" applyBorder="1" applyAlignment="1">
      <alignment horizontal="left"/>
    </xf>
    <xf numFmtId="164" fontId="12" fillId="0" borderId="0" xfId="1" applyNumberFormat="1" applyFont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3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</xf>
    <xf numFmtId="0" fontId="7" fillId="3" borderId="3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164" fontId="6" fillId="0" borderId="3" xfId="1" applyNumberFormat="1" applyFont="1" applyBorder="1" applyAlignment="1" applyProtection="1">
      <alignment horizontal="left" vertical="center" wrapText="1"/>
    </xf>
    <xf numFmtId="164" fontId="6" fillId="0" borderId="4" xfId="1" applyNumberFormat="1" applyFont="1" applyBorder="1" applyAlignment="1" applyProtection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7" fillId="3" borderId="3" xfId="0" applyNumberFormat="1" applyFont="1" applyFill="1" applyBorder="1" applyAlignment="1" applyProtection="1">
      <alignment horizontal="center" vertical="center" wrapText="1"/>
    </xf>
    <xf numFmtId="0" fontId="7" fillId="3" borderId="4" xfId="0" applyNumberFormat="1" applyFont="1" applyFill="1" applyBorder="1" applyAlignment="1" applyProtection="1">
      <alignment horizontal="center" vertical="center" wrapText="1"/>
    </xf>
    <xf numFmtId="164" fontId="6" fillId="0" borderId="3" xfId="1" applyNumberFormat="1" applyFont="1" applyFill="1" applyBorder="1" applyAlignment="1" applyProtection="1">
      <alignment horizontal="center" vertical="center" wrapText="1"/>
    </xf>
    <xf numFmtId="164" fontId="6" fillId="0" borderId="4" xfId="1" applyNumberFormat="1" applyFont="1" applyFill="1" applyBorder="1" applyAlignment="1" applyProtection="1">
      <alignment horizontal="center" vertical="center" wrapText="1"/>
    </xf>
    <xf numFmtId="0" fontId="7" fillId="2" borderId="5" xfId="0" applyNumberFormat="1" applyFont="1" applyFill="1" applyBorder="1" applyAlignment="1" applyProtection="1">
      <alignment horizontal="center" vertical="center"/>
    </xf>
    <xf numFmtId="0" fontId="4" fillId="2" borderId="6" xfId="0" applyNumberFormat="1" applyFont="1" applyFill="1" applyBorder="1" applyAlignment="1" applyProtection="1">
      <alignment horizontal="center" vertical="center"/>
    </xf>
    <xf numFmtId="0" fontId="4" fillId="2" borderId="7" xfId="0" applyNumberFormat="1" applyFont="1" applyFill="1" applyBorder="1" applyAlignment="1" applyProtection="1">
      <alignment horizontal="center" vertical="center"/>
    </xf>
    <xf numFmtId="0" fontId="17" fillId="0" borderId="0" xfId="0" applyFont="1" applyAlignment="1">
      <alignment horizontal="center"/>
    </xf>
    <xf numFmtId="0" fontId="7" fillId="3" borderId="3" xfId="0" applyFont="1" applyFill="1" applyBorder="1" applyAlignment="1" applyProtection="1">
      <alignment horizontal="center" vertical="center" textRotation="90" wrapText="1"/>
    </xf>
    <xf numFmtId="0" fontId="7" fillId="3" borderId="10" xfId="0" applyFont="1" applyFill="1" applyBorder="1" applyAlignment="1" applyProtection="1">
      <alignment horizontal="center" vertical="center" textRotation="90" wrapText="1"/>
    </xf>
    <xf numFmtId="164" fontId="0" fillId="0" borderId="0" xfId="1" applyNumberFormat="1" applyFont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lef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152400</xdr:rowOff>
    </xdr:from>
    <xdr:to>
      <xdr:col>1</xdr:col>
      <xdr:colOff>1590675</xdr:colOff>
      <xdr:row>0</xdr:row>
      <xdr:rowOff>981075</xdr:rowOff>
    </xdr:to>
    <xdr:pic>
      <xdr:nvPicPr>
        <xdr:cNvPr id="1025" name="Immagin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152400"/>
          <a:ext cx="14859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2"/>
  <sheetViews>
    <sheetView tabSelected="1" zoomScaleNormal="100" workbookViewId="0">
      <selection activeCell="B2" sqref="B2:N2"/>
    </sheetView>
  </sheetViews>
  <sheetFormatPr defaultRowHeight="15" x14ac:dyDescent="0.25"/>
  <cols>
    <col min="1" max="1" width="9.28515625" customWidth="1"/>
    <col min="2" max="2" width="55.7109375" customWidth="1"/>
    <col min="3" max="3" width="15" style="29" customWidth="1"/>
    <col min="4" max="4" width="17.140625" style="65" customWidth="1"/>
    <col min="5" max="5" width="9.85546875" style="33" customWidth="1"/>
    <col min="6" max="6" width="16.85546875" style="68" customWidth="1"/>
    <col min="7" max="7" width="20.5703125" style="19" customWidth="1"/>
    <col min="8" max="10" width="7.28515625" customWidth="1"/>
    <col min="11" max="11" width="14.7109375" customWidth="1"/>
    <col min="12" max="12" width="12.7109375" customWidth="1"/>
    <col min="13" max="13" width="10.7109375" customWidth="1"/>
    <col min="14" max="14" width="16.7109375" customWidth="1"/>
  </cols>
  <sheetData>
    <row r="1" spans="1:14" ht="81.75" customHeight="1" x14ac:dyDescent="0.25"/>
    <row r="2" spans="1:14" ht="49.5" customHeight="1" x14ac:dyDescent="0.25">
      <c r="B2" s="85" t="s">
        <v>574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1:14" ht="22.5" customHeight="1" x14ac:dyDescent="0.25">
      <c r="B3" s="4" t="s">
        <v>572</v>
      </c>
      <c r="C3" s="25"/>
      <c r="D3" s="86" t="s">
        <v>15</v>
      </c>
      <c r="E3" s="86"/>
      <c r="F3" s="86"/>
      <c r="G3" s="86"/>
      <c r="H3" s="86"/>
      <c r="I3" s="86"/>
      <c r="J3" s="4"/>
      <c r="K3" s="4"/>
      <c r="L3" s="4"/>
      <c r="M3" s="4"/>
      <c r="N3" s="4"/>
    </row>
    <row r="4" spans="1:14" s="47" customFormat="1" ht="15.75" customHeight="1" x14ac:dyDescent="0.25">
      <c r="B4" s="63"/>
      <c r="C4" s="63"/>
      <c r="D4" s="64"/>
      <c r="E4" s="64"/>
      <c r="F4" s="74"/>
      <c r="G4" s="64"/>
      <c r="H4" s="64"/>
      <c r="I4" s="64"/>
      <c r="J4" s="63"/>
      <c r="K4" s="63"/>
      <c r="L4" s="63"/>
      <c r="M4" s="63"/>
      <c r="N4" s="63"/>
    </row>
    <row r="5" spans="1:14" ht="18" x14ac:dyDescent="0.25">
      <c r="B5" s="94" t="s">
        <v>573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</row>
    <row r="6" spans="1:14" x14ac:dyDescent="0.25">
      <c r="B6" s="3"/>
      <c r="C6" s="3"/>
      <c r="D6" s="66"/>
      <c r="E6" s="31"/>
      <c r="F6" s="66"/>
      <c r="G6" s="20"/>
      <c r="H6" s="20"/>
      <c r="I6" s="20"/>
      <c r="L6" s="5"/>
    </row>
    <row r="7" spans="1:14" x14ac:dyDescent="0.25">
      <c r="E7" s="34"/>
      <c r="F7" s="69"/>
      <c r="L7" s="5"/>
    </row>
    <row r="8" spans="1:14" x14ac:dyDescent="0.25">
      <c r="E8" s="1" t="s">
        <v>0</v>
      </c>
      <c r="H8" s="1" t="s">
        <v>1</v>
      </c>
      <c r="I8" s="1" t="s">
        <v>2</v>
      </c>
      <c r="J8" s="1" t="s">
        <v>3</v>
      </c>
      <c r="K8" s="1" t="s">
        <v>4</v>
      </c>
      <c r="L8" s="1" t="s">
        <v>5</v>
      </c>
      <c r="M8" s="1" t="s">
        <v>6</v>
      </c>
      <c r="N8" s="1" t="s">
        <v>7</v>
      </c>
    </row>
    <row r="9" spans="1:14" ht="207" customHeight="1" x14ac:dyDescent="0.25">
      <c r="A9" s="77" t="s">
        <v>11</v>
      </c>
      <c r="B9" s="79" t="s">
        <v>8</v>
      </c>
      <c r="C9" s="95" t="s">
        <v>67</v>
      </c>
      <c r="D9" s="77" t="s">
        <v>12</v>
      </c>
      <c r="E9" s="82" t="s">
        <v>9</v>
      </c>
      <c r="F9" s="83" t="s">
        <v>13</v>
      </c>
      <c r="G9" s="89" t="s">
        <v>14</v>
      </c>
      <c r="H9" s="6" t="s">
        <v>16</v>
      </c>
      <c r="I9" s="6" t="s">
        <v>17</v>
      </c>
      <c r="J9" s="6" t="s">
        <v>18</v>
      </c>
      <c r="K9" s="6" t="s">
        <v>19</v>
      </c>
      <c r="L9" s="6" t="s">
        <v>20</v>
      </c>
      <c r="M9" s="6" t="s">
        <v>21</v>
      </c>
      <c r="N9" s="87" t="s">
        <v>10</v>
      </c>
    </row>
    <row r="10" spans="1:14" ht="26.25" customHeight="1" x14ac:dyDescent="0.25">
      <c r="A10" s="78"/>
      <c r="B10" s="80"/>
      <c r="C10" s="96"/>
      <c r="D10" s="81"/>
      <c r="E10" s="82"/>
      <c r="F10" s="84"/>
      <c r="G10" s="90"/>
      <c r="H10" s="91" t="s">
        <v>22</v>
      </c>
      <c r="I10" s="92"/>
      <c r="J10" s="92"/>
      <c r="K10" s="92"/>
      <c r="L10" s="92"/>
      <c r="M10" s="93"/>
      <c r="N10" s="88"/>
    </row>
    <row r="11" spans="1:14" ht="20.100000000000001" customHeight="1" x14ac:dyDescent="0.25">
      <c r="A11" s="30" t="s">
        <v>45</v>
      </c>
      <c r="B11" s="30" t="s">
        <v>40</v>
      </c>
      <c r="C11" s="30" t="s">
        <v>68</v>
      </c>
      <c r="D11" s="67" t="s">
        <v>46</v>
      </c>
      <c r="E11" s="32" t="s">
        <v>564</v>
      </c>
      <c r="F11" s="70">
        <v>49.23</v>
      </c>
      <c r="G11" s="26">
        <f t="shared" ref="G11:G76" si="0">SUM(F11*E11)</f>
        <v>541.53</v>
      </c>
      <c r="H11" s="2"/>
      <c r="I11" s="2"/>
      <c r="J11" s="2"/>
      <c r="K11" s="2"/>
      <c r="L11" s="2"/>
      <c r="M11" s="7"/>
      <c r="N11" s="8">
        <f t="shared" ref="N11:N43" si="1">E11*M11</f>
        <v>0</v>
      </c>
    </row>
    <row r="12" spans="1:14" ht="20.100000000000001" customHeight="1" x14ac:dyDescent="0.25">
      <c r="A12" s="30" t="s">
        <v>47</v>
      </c>
      <c r="B12" s="30" t="s">
        <v>41</v>
      </c>
      <c r="C12" s="30" t="s">
        <v>68</v>
      </c>
      <c r="D12" s="67" t="s">
        <v>48</v>
      </c>
      <c r="E12" s="32" t="s">
        <v>71</v>
      </c>
      <c r="F12" s="70">
        <v>51.64</v>
      </c>
      <c r="G12" s="26">
        <f t="shared" si="0"/>
        <v>309.83999999999997</v>
      </c>
      <c r="H12" s="2"/>
      <c r="I12" s="2"/>
      <c r="J12" s="2"/>
      <c r="K12" s="2"/>
      <c r="L12" s="2"/>
      <c r="M12" s="7"/>
      <c r="N12" s="8">
        <f t="shared" si="1"/>
        <v>0</v>
      </c>
    </row>
    <row r="13" spans="1:14" ht="20.100000000000001" customHeight="1" x14ac:dyDescent="0.25">
      <c r="A13" s="30" t="s">
        <v>49</v>
      </c>
      <c r="B13" s="30" t="s">
        <v>51</v>
      </c>
      <c r="C13" s="30" t="s">
        <v>68</v>
      </c>
      <c r="D13" s="67" t="s">
        <v>50</v>
      </c>
      <c r="E13" s="32" t="s">
        <v>142</v>
      </c>
      <c r="F13" s="70">
        <v>23.8</v>
      </c>
      <c r="G13" s="26">
        <f t="shared" si="0"/>
        <v>47.6</v>
      </c>
      <c r="H13" s="2"/>
      <c r="I13" s="2"/>
      <c r="J13" s="2"/>
      <c r="K13" s="2"/>
      <c r="L13" s="2"/>
      <c r="M13" s="7"/>
      <c r="N13" s="8">
        <f t="shared" si="1"/>
        <v>0</v>
      </c>
    </row>
    <row r="14" spans="1:14" ht="20.100000000000001" customHeight="1" x14ac:dyDescent="0.25">
      <c r="A14" s="30" t="s">
        <v>52</v>
      </c>
      <c r="B14" s="30" t="s">
        <v>39</v>
      </c>
      <c r="C14" s="30" t="s">
        <v>68</v>
      </c>
      <c r="D14" s="67" t="s">
        <v>53</v>
      </c>
      <c r="E14" s="32" t="s">
        <v>144</v>
      </c>
      <c r="F14" s="70">
        <v>76.13</v>
      </c>
      <c r="G14" s="26">
        <f t="shared" si="0"/>
        <v>76.13</v>
      </c>
      <c r="H14" s="2"/>
      <c r="I14" s="2" t="s">
        <v>32</v>
      </c>
      <c r="J14" s="2"/>
      <c r="K14" s="2"/>
      <c r="L14" s="2"/>
      <c r="M14" s="7"/>
      <c r="N14" s="8">
        <f t="shared" si="1"/>
        <v>0</v>
      </c>
    </row>
    <row r="15" spans="1:14" ht="20.100000000000001" customHeight="1" x14ac:dyDescent="0.25">
      <c r="A15" s="30" t="s">
        <v>54</v>
      </c>
      <c r="B15" s="30" t="s">
        <v>56</v>
      </c>
      <c r="C15" s="30" t="s">
        <v>68</v>
      </c>
      <c r="D15" s="67" t="s">
        <v>55</v>
      </c>
      <c r="E15" s="32" t="s">
        <v>564</v>
      </c>
      <c r="F15" s="70">
        <v>16.989999999999998</v>
      </c>
      <c r="G15" s="26">
        <f t="shared" si="0"/>
        <v>186.89</v>
      </c>
      <c r="H15" s="2"/>
      <c r="I15" s="2"/>
      <c r="J15" s="2"/>
      <c r="K15" s="2"/>
      <c r="L15" s="2"/>
      <c r="M15" s="7"/>
      <c r="N15" s="8">
        <f t="shared" si="1"/>
        <v>0</v>
      </c>
    </row>
    <row r="16" spans="1:14" ht="20.100000000000001" customHeight="1" x14ac:dyDescent="0.25">
      <c r="A16" s="30" t="s">
        <v>57</v>
      </c>
      <c r="B16" s="30" t="s">
        <v>59</v>
      </c>
      <c r="C16" s="30" t="s">
        <v>68</v>
      </c>
      <c r="D16" s="67" t="s">
        <v>58</v>
      </c>
      <c r="E16" s="38">
        <v>1</v>
      </c>
      <c r="F16" s="70">
        <v>31.92</v>
      </c>
      <c r="G16" s="26">
        <f t="shared" si="0"/>
        <v>31.92</v>
      </c>
      <c r="H16" s="2"/>
      <c r="I16" s="2"/>
      <c r="J16" s="2"/>
      <c r="K16" s="2"/>
      <c r="L16" s="2"/>
      <c r="M16" s="7"/>
      <c r="N16" s="8">
        <f t="shared" si="1"/>
        <v>0</v>
      </c>
    </row>
    <row r="17" spans="1:14" ht="20.100000000000001" customHeight="1" x14ac:dyDescent="0.25">
      <c r="A17" s="30" t="s">
        <v>60</v>
      </c>
      <c r="B17" s="30" t="s">
        <v>62</v>
      </c>
      <c r="C17" s="30" t="s">
        <v>68</v>
      </c>
      <c r="D17" s="67" t="s">
        <v>61</v>
      </c>
      <c r="E17" s="38">
        <v>1</v>
      </c>
      <c r="F17" s="70">
        <v>11.94</v>
      </c>
      <c r="G17" s="26">
        <f t="shared" si="0"/>
        <v>11.94</v>
      </c>
      <c r="H17" s="2"/>
      <c r="I17" s="2"/>
      <c r="J17" s="2"/>
      <c r="K17" s="2"/>
      <c r="L17" s="2"/>
      <c r="M17" s="7"/>
      <c r="N17" s="8">
        <f t="shared" si="1"/>
        <v>0</v>
      </c>
    </row>
    <row r="18" spans="1:14" ht="20.100000000000001" customHeight="1" x14ac:dyDescent="0.25">
      <c r="A18" s="30" t="s">
        <v>63</v>
      </c>
      <c r="B18" s="30" t="s">
        <v>64</v>
      </c>
      <c r="C18" s="30" t="s">
        <v>68</v>
      </c>
      <c r="D18" s="67" t="s">
        <v>55</v>
      </c>
      <c r="E18" s="38">
        <v>1</v>
      </c>
      <c r="F18" s="70">
        <v>0</v>
      </c>
      <c r="G18" s="26">
        <f t="shared" si="0"/>
        <v>0</v>
      </c>
      <c r="H18" s="2"/>
      <c r="I18" s="2"/>
      <c r="J18" s="2"/>
      <c r="K18" s="2"/>
      <c r="L18" s="2"/>
      <c r="M18" s="7"/>
      <c r="N18" s="8">
        <f t="shared" si="1"/>
        <v>0</v>
      </c>
    </row>
    <row r="19" spans="1:14" ht="20.100000000000001" customHeight="1" x14ac:dyDescent="0.25">
      <c r="A19" s="30" t="s">
        <v>66</v>
      </c>
      <c r="B19" s="30" t="s">
        <v>70</v>
      </c>
      <c r="C19" s="30" t="s">
        <v>566</v>
      </c>
      <c r="D19" s="67" t="s">
        <v>69</v>
      </c>
      <c r="E19" s="28" t="s">
        <v>565</v>
      </c>
      <c r="F19" s="70">
        <v>134.41999999999999</v>
      </c>
      <c r="G19" s="26">
        <f t="shared" si="0"/>
        <v>403.26</v>
      </c>
      <c r="H19" s="2"/>
      <c r="I19" s="2"/>
      <c r="J19" s="2"/>
      <c r="K19" s="2"/>
      <c r="L19" s="2"/>
      <c r="M19" s="7"/>
      <c r="N19" s="8">
        <f t="shared" si="1"/>
        <v>0</v>
      </c>
    </row>
    <row r="20" spans="1:14" ht="20.100000000000001" customHeight="1" x14ac:dyDescent="0.25">
      <c r="A20" s="35" t="s">
        <v>72</v>
      </c>
      <c r="B20" s="36" t="s">
        <v>33</v>
      </c>
      <c r="C20" s="37" t="s">
        <v>131</v>
      </c>
      <c r="D20" s="67" t="s">
        <v>111</v>
      </c>
      <c r="E20" s="39">
        <v>2</v>
      </c>
      <c r="F20" s="70">
        <v>1168</v>
      </c>
      <c r="G20" s="26">
        <f t="shared" si="0"/>
        <v>2336</v>
      </c>
      <c r="H20" s="2"/>
      <c r="I20" s="2"/>
      <c r="J20" s="2"/>
      <c r="K20" s="2"/>
      <c r="L20" s="2"/>
      <c r="M20" s="7"/>
      <c r="N20" s="8">
        <f t="shared" si="1"/>
        <v>0</v>
      </c>
    </row>
    <row r="21" spans="1:14" ht="20.100000000000001" customHeight="1" x14ac:dyDescent="0.25">
      <c r="A21" s="35" t="s">
        <v>73</v>
      </c>
      <c r="B21" s="36" t="s">
        <v>92</v>
      </c>
      <c r="C21" s="37" t="s">
        <v>131</v>
      </c>
      <c r="D21" s="67" t="s">
        <v>112</v>
      </c>
      <c r="E21" s="39">
        <v>1</v>
      </c>
      <c r="F21" s="70">
        <v>182</v>
      </c>
      <c r="G21" s="26">
        <f t="shared" si="0"/>
        <v>182</v>
      </c>
      <c r="H21" s="2"/>
      <c r="I21" s="2"/>
      <c r="J21" s="2"/>
      <c r="K21" s="2"/>
      <c r="L21" s="2"/>
      <c r="M21" s="7"/>
      <c r="N21" s="8">
        <f t="shared" si="1"/>
        <v>0</v>
      </c>
    </row>
    <row r="22" spans="1:14" ht="20.100000000000001" customHeight="1" x14ac:dyDescent="0.25">
      <c r="A22" s="35" t="s">
        <v>74</v>
      </c>
      <c r="B22" s="36" t="s">
        <v>93</v>
      </c>
      <c r="C22" s="37" t="s">
        <v>131</v>
      </c>
      <c r="D22" s="67" t="s">
        <v>113</v>
      </c>
      <c r="E22" s="39">
        <v>1</v>
      </c>
      <c r="F22" s="70">
        <v>889</v>
      </c>
      <c r="G22" s="26">
        <f t="shared" si="0"/>
        <v>889</v>
      </c>
      <c r="H22" s="2"/>
      <c r="I22" s="2"/>
      <c r="J22" s="2"/>
      <c r="K22" s="2"/>
      <c r="L22" s="2"/>
      <c r="M22" s="7"/>
      <c r="N22" s="8">
        <f t="shared" si="1"/>
        <v>0</v>
      </c>
    </row>
    <row r="23" spans="1:14" ht="20.100000000000001" customHeight="1" x14ac:dyDescent="0.25">
      <c r="A23" s="35" t="s">
        <v>75</v>
      </c>
      <c r="B23" s="36" t="s">
        <v>94</v>
      </c>
      <c r="C23" s="37" t="s">
        <v>131</v>
      </c>
      <c r="D23" s="67" t="s">
        <v>114</v>
      </c>
      <c r="E23" s="39">
        <v>1</v>
      </c>
      <c r="F23" s="70">
        <v>1802</v>
      </c>
      <c r="G23" s="26">
        <f t="shared" si="0"/>
        <v>1802</v>
      </c>
      <c r="H23" s="2"/>
      <c r="I23" s="2"/>
      <c r="J23" s="2"/>
      <c r="K23" s="2"/>
      <c r="L23" s="2"/>
      <c r="M23" s="7"/>
      <c r="N23" s="8">
        <f t="shared" si="1"/>
        <v>0</v>
      </c>
    </row>
    <row r="24" spans="1:14" ht="20.100000000000001" customHeight="1" x14ac:dyDescent="0.25">
      <c r="A24" s="35"/>
      <c r="B24" s="36"/>
      <c r="C24" s="37"/>
      <c r="D24" s="67"/>
      <c r="E24" s="39"/>
      <c r="F24" s="70"/>
      <c r="G24" s="27"/>
      <c r="H24" s="22" t="s">
        <v>1</v>
      </c>
      <c r="I24" s="22" t="s">
        <v>2</v>
      </c>
      <c r="J24" s="22" t="s">
        <v>3</v>
      </c>
      <c r="K24" s="22" t="s">
        <v>4</v>
      </c>
      <c r="L24" s="22" t="s">
        <v>5</v>
      </c>
      <c r="M24" s="22" t="s">
        <v>6</v>
      </c>
      <c r="N24" s="22" t="s">
        <v>7</v>
      </c>
    </row>
    <row r="25" spans="1:14" ht="20.100000000000001" customHeight="1" x14ac:dyDescent="0.25">
      <c r="A25" s="40" t="s">
        <v>76</v>
      </c>
      <c r="B25" s="40" t="s">
        <v>95</v>
      </c>
      <c r="C25" s="40" t="s">
        <v>131</v>
      </c>
      <c r="D25" s="67" t="s">
        <v>115</v>
      </c>
      <c r="E25" s="39">
        <v>1</v>
      </c>
      <c r="F25" s="70">
        <v>287</v>
      </c>
      <c r="G25" s="26">
        <f t="shared" ref="G25" si="2">SUM(F25*E25)</f>
        <v>287</v>
      </c>
      <c r="H25" s="2"/>
      <c r="I25" s="2"/>
      <c r="J25" s="2"/>
      <c r="K25" s="2"/>
      <c r="L25" s="2"/>
      <c r="M25" s="7"/>
      <c r="N25" s="8">
        <f t="shared" si="1"/>
        <v>0</v>
      </c>
    </row>
    <row r="26" spans="1:14" ht="20.100000000000001" customHeight="1" x14ac:dyDescent="0.25">
      <c r="A26" s="40" t="s">
        <v>77</v>
      </c>
      <c r="B26" s="40" t="s">
        <v>96</v>
      </c>
      <c r="C26" s="40" t="s">
        <v>131</v>
      </c>
      <c r="D26" s="67" t="s">
        <v>116</v>
      </c>
      <c r="E26" s="39">
        <v>2</v>
      </c>
      <c r="F26" s="70">
        <v>381.5</v>
      </c>
      <c r="G26" s="26">
        <f t="shared" ref="G26:G51" si="3">SUM(F26*E26)</f>
        <v>763</v>
      </c>
      <c r="H26" s="2"/>
      <c r="I26" s="2"/>
      <c r="J26" s="2"/>
      <c r="K26" s="2"/>
      <c r="L26" s="2"/>
      <c r="M26" s="7"/>
      <c r="N26" s="8">
        <f t="shared" si="1"/>
        <v>0</v>
      </c>
    </row>
    <row r="27" spans="1:14" ht="20.100000000000001" customHeight="1" x14ac:dyDescent="0.25">
      <c r="A27" s="40" t="s">
        <v>78</v>
      </c>
      <c r="B27" s="40" t="s">
        <v>97</v>
      </c>
      <c r="C27" s="40" t="s">
        <v>131</v>
      </c>
      <c r="D27" s="67" t="s">
        <v>117</v>
      </c>
      <c r="E27" s="39">
        <v>1</v>
      </c>
      <c r="F27" s="70">
        <v>190</v>
      </c>
      <c r="G27" s="26">
        <f t="shared" si="3"/>
        <v>190</v>
      </c>
      <c r="H27" s="2"/>
      <c r="I27" s="2"/>
      <c r="J27" s="2"/>
      <c r="K27" s="2"/>
      <c r="L27" s="2"/>
      <c r="M27" s="7"/>
      <c r="N27" s="8">
        <f t="shared" si="1"/>
        <v>0</v>
      </c>
    </row>
    <row r="28" spans="1:14" ht="20.100000000000001" customHeight="1" x14ac:dyDescent="0.25">
      <c r="A28" s="40" t="s">
        <v>79</v>
      </c>
      <c r="B28" s="40" t="s">
        <v>98</v>
      </c>
      <c r="C28" s="40" t="s">
        <v>131</v>
      </c>
      <c r="D28" s="67" t="s">
        <v>118</v>
      </c>
      <c r="E28" s="39">
        <v>2</v>
      </c>
      <c r="F28" s="70">
        <v>2205</v>
      </c>
      <c r="G28" s="26">
        <f t="shared" si="3"/>
        <v>4410</v>
      </c>
      <c r="H28" s="2"/>
      <c r="I28" s="2"/>
      <c r="J28" s="2"/>
      <c r="K28" s="2"/>
      <c r="L28" s="2"/>
      <c r="M28" s="7"/>
      <c r="N28" s="8">
        <f t="shared" si="1"/>
        <v>0</v>
      </c>
    </row>
    <row r="29" spans="1:14" ht="20.100000000000001" customHeight="1" x14ac:dyDescent="0.25">
      <c r="A29" s="40" t="s">
        <v>80</v>
      </c>
      <c r="B29" s="40" t="s">
        <v>99</v>
      </c>
      <c r="C29" s="40" t="s">
        <v>131</v>
      </c>
      <c r="D29" s="67" t="s">
        <v>119</v>
      </c>
      <c r="E29" s="39">
        <v>2</v>
      </c>
      <c r="F29" s="70">
        <v>16.3</v>
      </c>
      <c r="G29" s="26">
        <f t="shared" si="3"/>
        <v>32.6</v>
      </c>
      <c r="H29" s="2"/>
      <c r="I29" s="2"/>
      <c r="J29" s="2"/>
      <c r="K29" s="2"/>
      <c r="L29" s="2"/>
      <c r="M29" s="7"/>
      <c r="N29" s="8">
        <f t="shared" si="1"/>
        <v>0</v>
      </c>
    </row>
    <row r="30" spans="1:14" ht="20.100000000000001" customHeight="1" x14ac:dyDescent="0.25">
      <c r="A30" s="40" t="s">
        <v>81</v>
      </c>
      <c r="B30" s="40" t="s">
        <v>100</v>
      </c>
      <c r="C30" s="40" t="s">
        <v>131</v>
      </c>
      <c r="D30" s="67" t="s">
        <v>120</v>
      </c>
      <c r="E30" s="39">
        <v>3</v>
      </c>
      <c r="F30" s="70">
        <v>54.1</v>
      </c>
      <c r="G30" s="26">
        <f t="shared" si="3"/>
        <v>162.30000000000001</v>
      </c>
      <c r="H30" s="2"/>
      <c r="I30" s="2"/>
      <c r="J30" s="2"/>
      <c r="K30" s="2"/>
      <c r="L30" s="2"/>
      <c r="M30" s="7"/>
      <c r="N30" s="8">
        <f t="shared" si="1"/>
        <v>0</v>
      </c>
    </row>
    <row r="31" spans="1:14" ht="20.100000000000001" customHeight="1" x14ac:dyDescent="0.25">
      <c r="A31" s="40" t="s">
        <v>82</v>
      </c>
      <c r="B31" s="40" t="s">
        <v>101</v>
      </c>
      <c r="C31" s="40" t="s">
        <v>131</v>
      </c>
      <c r="D31" s="67" t="s">
        <v>121</v>
      </c>
      <c r="E31" s="39">
        <v>1</v>
      </c>
      <c r="F31" s="70">
        <v>670</v>
      </c>
      <c r="G31" s="26">
        <f t="shared" si="3"/>
        <v>670</v>
      </c>
      <c r="H31" s="2"/>
      <c r="I31" s="2"/>
      <c r="J31" s="2"/>
      <c r="K31" s="2"/>
      <c r="L31" s="2"/>
      <c r="M31" s="7"/>
      <c r="N31" s="8">
        <f t="shared" si="1"/>
        <v>0</v>
      </c>
    </row>
    <row r="32" spans="1:14" ht="20.100000000000001" customHeight="1" x14ac:dyDescent="0.25">
      <c r="A32" s="40" t="s">
        <v>83</v>
      </c>
      <c r="B32" s="40" t="s">
        <v>102</v>
      </c>
      <c r="C32" s="40" t="s">
        <v>131</v>
      </c>
      <c r="D32" s="67" t="s">
        <v>122</v>
      </c>
      <c r="E32" s="39">
        <v>5</v>
      </c>
      <c r="F32" s="70">
        <v>55</v>
      </c>
      <c r="G32" s="26">
        <f t="shared" si="3"/>
        <v>275</v>
      </c>
      <c r="H32" s="2"/>
      <c r="I32" s="2"/>
      <c r="J32" s="2"/>
      <c r="K32" s="2"/>
      <c r="L32" s="2"/>
      <c r="M32" s="7"/>
      <c r="N32" s="8">
        <f t="shared" si="1"/>
        <v>0</v>
      </c>
    </row>
    <row r="33" spans="1:14" ht="20.100000000000001" customHeight="1" x14ac:dyDescent="0.25">
      <c r="A33" s="40" t="s">
        <v>84</v>
      </c>
      <c r="B33" s="40" t="s">
        <v>103</v>
      </c>
      <c r="C33" s="40" t="s">
        <v>131</v>
      </c>
      <c r="D33" s="67" t="s">
        <v>123</v>
      </c>
      <c r="E33" s="39">
        <v>2</v>
      </c>
      <c r="F33" s="70">
        <v>878</v>
      </c>
      <c r="G33" s="26">
        <f t="shared" si="3"/>
        <v>1756</v>
      </c>
      <c r="H33" s="2"/>
      <c r="I33" s="2"/>
      <c r="J33" s="2"/>
      <c r="K33" s="2"/>
      <c r="L33" s="2"/>
      <c r="M33" s="7"/>
      <c r="N33" s="8">
        <f t="shared" si="1"/>
        <v>0</v>
      </c>
    </row>
    <row r="34" spans="1:14" ht="20.100000000000001" customHeight="1" x14ac:dyDescent="0.25">
      <c r="A34" s="40" t="s">
        <v>85</v>
      </c>
      <c r="B34" s="40" t="s">
        <v>104</v>
      </c>
      <c r="C34" s="40" t="s">
        <v>131</v>
      </c>
      <c r="D34" s="67" t="s">
        <v>124</v>
      </c>
      <c r="E34" s="39">
        <v>1</v>
      </c>
      <c r="F34" s="70">
        <v>124.4</v>
      </c>
      <c r="G34" s="26">
        <f t="shared" si="3"/>
        <v>124.4</v>
      </c>
      <c r="H34" s="2"/>
      <c r="I34" s="2"/>
      <c r="J34" s="2"/>
      <c r="K34" s="2"/>
      <c r="L34" s="2"/>
      <c r="M34" s="7"/>
      <c r="N34" s="8">
        <f t="shared" si="1"/>
        <v>0</v>
      </c>
    </row>
    <row r="35" spans="1:14" ht="20.100000000000001" customHeight="1" x14ac:dyDescent="0.25">
      <c r="A35" s="40" t="s">
        <v>86</v>
      </c>
      <c r="B35" s="40" t="s">
        <v>105</v>
      </c>
      <c r="C35" s="40" t="s">
        <v>131</v>
      </c>
      <c r="D35" s="67" t="s">
        <v>125</v>
      </c>
      <c r="E35" s="39">
        <v>1</v>
      </c>
      <c r="F35" s="70">
        <v>1500</v>
      </c>
      <c r="G35" s="26">
        <f t="shared" si="3"/>
        <v>1500</v>
      </c>
      <c r="H35" s="2"/>
      <c r="I35" s="2"/>
      <c r="J35" s="2"/>
      <c r="K35" s="2"/>
      <c r="L35" s="2"/>
      <c r="M35" s="7"/>
      <c r="N35" s="8">
        <f t="shared" si="1"/>
        <v>0</v>
      </c>
    </row>
    <row r="36" spans="1:14" ht="20.100000000000001" customHeight="1" x14ac:dyDescent="0.25">
      <c r="A36" s="40" t="s">
        <v>87</v>
      </c>
      <c r="B36" s="40" t="s">
        <v>106</v>
      </c>
      <c r="C36" s="40" t="s">
        <v>131</v>
      </c>
      <c r="D36" s="67" t="s">
        <v>126</v>
      </c>
      <c r="E36" s="39">
        <v>5</v>
      </c>
      <c r="F36" s="70">
        <v>80</v>
      </c>
      <c r="G36" s="26">
        <f t="shared" si="3"/>
        <v>400</v>
      </c>
      <c r="H36" s="2"/>
      <c r="I36" s="2"/>
      <c r="J36" s="2"/>
      <c r="K36" s="2"/>
      <c r="L36" s="2"/>
      <c r="M36" s="7"/>
      <c r="N36" s="8">
        <f t="shared" si="1"/>
        <v>0</v>
      </c>
    </row>
    <row r="37" spans="1:14" ht="20.100000000000001" customHeight="1" x14ac:dyDescent="0.25">
      <c r="A37" s="40" t="s">
        <v>88</v>
      </c>
      <c r="B37" s="40" t="s">
        <v>107</v>
      </c>
      <c r="C37" s="40" t="s">
        <v>131</v>
      </c>
      <c r="D37" s="67" t="s">
        <v>127</v>
      </c>
      <c r="E37" s="39">
        <v>2</v>
      </c>
      <c r="F37" s="70">
        <v>112.4</v>
      </c>
      <c r="G37" s="26">
        <f t="shared" si="3"/>
        <v>224.8</v>
      </c>
      <c r="H37" s="2"/>
      <c r="I37" s="2"/>
      <c r="J37" s="2"/>
      <c r="K37" s="2"/>
      <c r="L37" s="2"/>
      <c r="M37" s="7"/>
      <c r="N37" s="8">
        <f t="shared" si="1"/>
        <v>0</v>
      </c>
    </row>
    <row r="38" spans="1:14" ht="20.100000000000001" customHeight="1" x14ac:dyDescent="0.25">
      <c r="A38" s="40" t="s">
        <v>89</v>
      </c>
      <c r="B38" s="40" t="s">
        <v>108</v>
      </c>
      <c r="C38" s="40" t="s">
        <v>131</v>
      </c>
      <c r="D38" s="67" t="s">
        <v>128</v>
      </c>
      <c r="E38" s="39">
        <v>1</v>
      </c>
      <c r="F38" s="70">
        <v>961</v>
      </c>
      <c r="G38" s="26">
        <f t="shared" si="3"/>
        <v>961</v>
      </c>
      <c r="H38" s="2"/>
      <c r="I38" s="2"/>
      <c r="J38" s="2"/>
      <c r="K38" s="2"/>
      <c r="L38" s="2"/>
      <c r="M38" s="7"/>
      <c r="N38" s="8">
        <f t="shared" si="1"/>
        <v>0</v>
      </c>
    </row>
    <row r="39" spans="1:14" ht="20.100000000000001" customHeight="1" x14ac:dyDescent="0.25">
      <c r="A39" s="40" t="s">
        <v>90</v>
      </c>
      <c r="B39" s="40" t="s">
        <v>109</v>
      </c>
      <c r="C39" s="40" t="s">
        <v>131</v>
      </c>
      <c r="D39" s="67" t="s">
        <v>129</v>
      </c>
      <c r="E39" s="39">
        <v>5</v>
      </c>
      <c r="F39" s="70">
        <v>8.85</v>
      </c>
      <c r="G39" s="26">
        <f t="shared" si="3"/>
        <v>44.25</v>
      </c>
      <c r="H39" s="2"/>
      <c r="I39" s="2"/>
      <c r="J39" s="2"/>
      <c r="K39" s="2"/>
      <c r="L39" s="2"/>
      <c r="M39" s="7"/>
      <c r="N39" s="8">
        <f t="shared" si="1"/>
        <v>0</v>
      </c>
    </row>
    <row r="40" spans="1:14" ht="20.100000000000001" customHeight="1" x14ac:dyDescent="0.25">
      <c r="A40" s="40" t="s">
        <v>91</v>
      </c>
      <c r="B40" s="40" t="s">
        <v>110</v>
      </c>
      <c r="C40" s="40" t="s">
        <v>131</v>
      </c>
      <c r="D40" s="67" t="s">
        <v>130</v>
      </c>
      <c r="E40" s="39">
        <v>5</v>
      </c>
      <c r="F40" s="70">
        <v>86</v>
      </c>
      <c r="G40" s="26">
        <f t="shared" si="3"/>
        <v>430</v>
      </c>
      <c r="H40" s="2"/>
      <c r="I40" s="2"/>
      <c r="J40" s="2"/>
      <c r="K40" s="2"/>
      <c r="L40" s="2"/>
      <c r="M40" s="7"/>
      <c r="N40" s="8">
        <f t="shared" si="1"/>
        <v>0</v>
      </c>
    </row>
    <row r="41" spans="1:14" ht="20.100000000000001" customHeight="1" x14ac:dyDescent="0.25">
      <c r="A41" s="40" t="s">
        <v>132</v>
      </c>
      <c r="B41" s="40" t="s">
        <v>35</v>
      </c>
      <c r="C41" s="40" t="s">
        <v>567</v>
      </c>
      <c r="D41" s="67" t="s">
        <v>137</v>
      </c>
      <c r="E41" s="28" t="s">
        <v>142</v>
      </c>
      <c r="F41" s="70">
        <v>13.95</v>
      </c>
      <c r="G41" s="26">
        <f t="shared" si="3"/>
        <v>27.9</v>
      </c>
      <c r="H41" s="2"/>
      <c r="I41" s="2"/>
      <c r="J41" s="2"/>
      <c r="K41" s="2"/>
      <c r="L41" s="2"/>
      <c r="M41" s="7"/>
      <c r="N41" s="8">
        <f t="shared" si="1"/>
        <v>0</v>
      </c>
    </row>
    <row r="42" spans="1:14" ht="20.100000000000001" customHeight="1" x14ac:dyDescent="0.25">
      <c r="A42" s="40" t="s">
        <v>133</v>
      </c>
      <c r="B42" s="40" t="s">
        <v>38</v>
      </c>
      <c r="C42" s="61" t="s">
        <v>567</v>
      </c>
      <c r="D42" s="67" t="s">
        <v>138</v>
      </c>
      <c r="E42" s="28" t="s">
        <v>144</v>
      </c>
      <c r="F42" s="70">
        <v>1.35</v>
      </c>
      <c r="G42" s="26">
        <f t="shared" si="3"/>
        <v>1.35</v>
      </c>
      <c r="H42" s="2"/>
      <c r="I42" s="2"/>
      <c r="J42" s="2"/>
      <c r="K42" s="2"/>
      <c r="L42" s="2"/>
      <c r="M42" s="7"/>
      <c r="N42" s="8">
        <f t="shared" si="1"/>
        <v>0</v>
      </c>
    </row>
    <row r="43" spans="1:14" ht="20.100000000000001" customHeight="1" x14ac:dyDescent="0.25">
      <c r="A43" s="40" t="s">
        <v>134</v>
      </c>
      <c r="B43" s="40" t="s">
        <v>34</v>
      </c>
      <c r="C43" s="61" t="s">
        <v>567</v>
      </c>
      <c r="D43" s="67" t="s">
        <v>139</v>
      </c>
      <c r="E43" s="28" t="s">
        <v>565</v>
      </c>
      <c r="F43" s="70">
        <v>15.76</v>
      </c>
      <c r="G43" s="26">
        <f t="shared" si="3"/>
        <v>47.28</v>
      </c>
      <c r="H43" s="2"/>
      <c r="I43" s="2"/>
      <c r="J43" s="2"/>
      <c r="K43" s="2"/>
      <c r="L43" s="2"/>
      <c r="M43" s="7"/>
      <c r="N43" s="8">
        <f t="shared" si="1"/>
        <v>0</v>
      </c>
    </row>
    <row r="44" spans="1:14" ht="20.100000000000001" customHeight="1" x14ac:dyDescent="0.25">
      <c r="A44" s="40" t="s">
        <v>135</v>
      </c>
      <c r="B44" s="40" t="s">
        <v>36</v>
      </c>
      <c r="C44" s="61" t="s">
        <v>567</v>
      </c>
      <c r="D44" s="67" t="s">
        <v>140</v>
      </c>
      <c r="E44" s="28" t="s">
        <v>565</v>
      </c>
      <c r="F44" s="70">
        <v>13.25</v>
      </c>
      <c r="G44" s="26">
        <f t="shared" si="3"/>
        <v>39.75</v>
      </c>
      <c r="H44" s="2"/>
      <c r="I44" s="2"/>
      <c r="J44" s="2"/>
      <c r="K44" s="2"/>
      <c r="L44" s="2"/>
      <c r="M44" s="7"/>
      <c r="N44" s="8">
        <f t="shared" ref="N44:N76" si="4">E44*M44</f>
        <v>0</v>
      </c>
    </row>
    <row r="45" spans="1:14" ht="20.100000000000001" customHeight="1" x14ac:dyDescent="0.25">
      <c r="A45" s="40" t="s">
        <v>136</v>
      </c>
      <c r="B45" s="40" t="s">
        <v>37</v>
      </c>
      <c r="C45" s="61" t="s">
        <v>567</v>
      </c>
      <c r="D45" s="67" t="s">
        <v>141</v>
      </c>
      <c r="E45" s="28" t="s">
        <v>142</v>
      </c>
      <c r="F45" s="70">
        <v>19.649999999999999</v>
      </c>
      <c r="G45" s="26">
        <f t="shared" si="3"/>
        <v>39.299999999999997</v>
      </c>
      <c r="H45" s="2"/>
      <c r="I45" s="2"/>
      <c r="J45" s="2"/>
      <c r="K45" s="2"/>
      <c r="L45" s="2"/>
      <c r="M45" s="7"/>
      <c r="N45" s="8">
        <f t="shared" si="4"/>
        <v>0</v>
      </c>
    </row>
    <row r="46" spans="1:14" ht="20.100000000000001" customHeight="1" x14ac:dyDescent="0.25">
      <c r="A46" s="40" t="s">
        <v>180</v>
      </c>
      <c r="B46" s="40" t="s">
        <v>145</v>
      </c>
      <c r="C46" s="61" t="s">
        <v>568</v>
      </c>
      <c r="D46" s="67" t="s">
        <v>162</v>
      </c>
      <c r="E46" s="28" t="s">
        <v>142</v>
      </c>
      <c r="F46" s="70">
        <v>310</v>
      </c>
      <c r="G46" s="26">
        <f t="shared" si="3"/>
        <v>620</v>
      </c>
      <c r="H46" s="2"/>
      <c r="I46" s="2"/>
      <c r="J46" s="2"/>
      <c r="K46" s="2"/>
      <c r="L46" s="2"/>
      <c r="M46" s="7"/>
      <c r="N46" s="8">
        <f t="shared" si="4"/>
        <v>0</v>
      </c>
    </row>
    <row r="47" spans="1:14" ht="20.100000000000001" customHeight="1" x14ac:dyDescent="0.25">
      <c r="A47" s="40" t="s">
        <v>181</v>
      </c>
      <c r="B47" s="40" t="s">
        <v>146</v>
      </c>
      <c r="C47" s="40" t="s">
        <v>568</v>
      </c>
      <c r="D47" s="67" t="s">
        <v>163</v>
      </c>
      <c r="E47" s="28" t="s">
        <v>144</v>
      </c>
      <c r="F47" s="70">
        <v>28.7</v>
      </c>
      <c r="G47" s="26">
        <f t="shared" si="3"/>
        <v>28.7</v>
      </c>
      <c r="H47" s="2"/>
      <c r="I47" s="2"/>
      <c r="J47" s="2"/>
      <c r="K47" s="2"/>
      <c r="L47" s="2"/>
      <c r="M47" s="7"/>
      <c r="N47" s="8">
        <f t="shared" si="4"/>
        <v>0</v>
      </c>
    </row>
    <row r="48" spans="1:14" ht="20.100000000000001" customHeight="1" x14ac:dyDescent="0.25">
      <c r="A48" s="40" t="s">
        <v>182</v>
      </c>
      <c r="B48" s="40" t="s">
        <v>147</v>
      </c>
      <c r="C48" s="61" t="s">
        <v>568</v>
      </c>
      <c r="D48" s="67" t="s">
        <v>164</v>
      </c>
      <c r="E48" s="28" t="s">
        <v>144</v>
      </c>
      <c r="F48" s="70">
        <v>67</v>
      </c>
      <c r="G48" s="26">
        <f t="shared" si="3"/>
        <v>67</v>
      </c>
      <c r="H48" s="2"/>
      <c r="I48" s="2"/>
      <c r="J48" s="2"/>
      <c r="K48" s="2"/>
      <c r="L48" s="2"/>
      <c r="M48" s="7"/>
      <c r="N48" s="8">
        <f t="shared" si="4"/>
        <v>0</v>
      </c>
    </row>
    <row r="49" spans="1:14" ht="20.100000000000001" customHeight="1" x14ac:dyDescent="0.25">
      <c r="A49" s="40" t="s">
        <v>183</v>
      </c>
      <c r="B49" s="40" t="s">
        <v>148</v>
      </c>
      <c r="C49" s="61" t="s">
        <v>568</v>
      </c>
      <c r="D49" s="67" t="s">
        <v>165</v>
      </c>
      <c r="E49" s="28" t="s">
        <v>65</v>
      </c>
      <c r="F49" s="70">
        <v>40</v>
      </c>
      <c r="G49" s="26">
        <f t="shared" si="3"/>
        <v>200</v>
      </c>
      <c r="H49" s="2"/>
      <c r="I49" s="2"/>
      <c r="J49" s="2"/>
      <c r="K49" s="2"/>
      <c r="L49" s="2"/>
      <c r="M49" s="7"/>
      <c r="N49" s="8">
        <f t="shared" si="4"/>
        <v>0</v>
      </c>
    </row>
    <row r="50" spans="1:14" ht="20.100000000000001" customHeight="1" x14ac:dyDescent="0.25">
      <c r="A50" s="40" t="s">
        <v>184</v>
      </c>
      <c r="B50" s="40" t="s">
        <v>149</v>
      </c>
      <c r="C50" s="61" t="s">
        <v>568</v>
      </c>
      <c r="D50" s="67" t="s">
        <v>166</v>
      </c>
      <c r="E50" s="28" t="s">
        <v>144</v>
      </c>
      <c r="F50" s="70">
        <v>432</v>
      </c>
      <c r="G50" s="26">
        <f t="shared" si="3"/>
        <v>432</v>
      </c>
      <c r="H50" s="2"/>
      <c r="I50" s="2"/>
      <c r="J50" s="2"/>
      <c r="K50" s="2"/>
      <c r="L50" s="2"/>
      <c r="M50" s="7"/>
      <c r="N50" s="8">
        <f t="shared" si="4"/>
        <v>0</v>
      </c>
    </row>
    <row r="51" spans="1:14" ht="20.100000000000001" customHeight="1" x14ac:dyDescent="0.25">
      <c r="A51" s="40" t="s">
        <v>185</v>
      </c>
      <c r="B51" s="40" t="s">
        <v>150</v>
      </c>
      <c r="C51" s="61" t="s">
        <v>568</v>
      </c>
      <c r="D51" s="67" t="s">
        <v>167</v>
      </c>
      <c r="E51" s="28" t="s">
        <v>65</v>
      </c>
      <c r="F51" s="70">
        <v>0</v>
      </c>
      <c r="G51" s="26">
        <f t="shared" si="3"/>
        <v>0</v>
      </c>
      <c r="H51" s="2"/>
      <c r="I51" s="2"/>
      <c r="J51" s="2"/>
      <c r="K51" s="2"/>
      <c r="L51" s="2"/>
      <c r="M51" s="7"/>
      <c r="N51" s="8">
        <f t="shared" si="4"/>
        <v>0</v>
      </c>
    </row>
    <row r="52" spans="1:14" ht="20.100000000000001" customHeight="1" x14ac:dyDescent="0.25">
      <c r="A52" s="40"/>
      <c r="B52" s="40"/>
      <c r="C52" s="40"/>
      <c r="D52" s="67"/>
      <c r="E52" s="28"/>
      <c r="F52" s="70"/>
      <c r="G52" s="26"/>
      <c r="H52" s="22" t="s">
        <v>1</v>
      </c>
      <c r="I52" s="22" t="s">
        <v>2</v>
      </c>
      <c r="J52" s="22" t="s">
        <v>3</v>
      </c>
      <c r="K52" s="22" t="s">
        <v>4</v>
      </c>
      <c r="L52" s="22" t="s">
        <v>5</v>
      </c>
      <c r="M52" s="22" t="s">
        <v>6</v>
      </c>
      <c r="N52" s="22" t="s">
        <v>7</v>
      </c>
    </row>
    <row r="53" spans="1:14" ht="20.100000000000001" customHeight="1" x14ac:dyDescent="0.25">
      <c r="A53" s="40" t="s">
        <v>186</v>
      </c>
      <c r="B53" s="40" t="s">
        <v>151</v>
      </c>
      <c r="C53" s="61" t="s">
        <v>568</v>
      </c>
      <c r="D53" s="67" t="s">
        <v>168</v>
      </c>
      <c r="E53" s="28" t="s">
        <v>144</v>
      </c>
      <c r="F53" s="70">
        <v>687.8</v>
      </c>
      <c r="G53" s="26">
        <f t="shared" ref="G53:G54" si="5">SUM(F53*E53)</f>
        <v>687.8</v>
      </c>
      <c r="H53" s="2"/>
      <c r="I53" s="2"/>
      <c r="J53" s="2"/>
      <c r="K53" s="2"/>
      <c r="L53" s="2"/>
      <c r="M53" s="7"/>
      <c r="N53" s="8">
        <f t="shared" si="4"/>
        <v>0</v>
      </c>
    </row>
    <row r="54" spans="1:14" ht="20.100000000000001" customHeight="1" x14ac:dyDescent="0.25">
      <c r="A54" s="40" t="s">
        <v>187</v>
      </c>
      <c r="B54" s="40" t="s">
        <v>152</v>
      </c>
      <c r="C54" s="61" t="s">
        <v>568</v>
      </c>
      <c r="D54" s="67" t="s">
        <v>169</v>
      </c>
      <c r="E54" s="28" t="s">
        <v>144</v>
      </c>
      <c r="F54" s="70">
        <v>13.8</v>
      </c>
      <c r="G54" s="26">
        <f t="shared" si="5"/>
        <v>13.8</v>
      </c>
      <c r="H54" s="2"/>
      <c r="I54" s="2"/>
      <c r="J54" s="2"/>
      <c r="K54" s="2"/>
      <c r="L54" s="2"/>
      <c r="M54" s="7"/>
      <c r="N54" s="8">
        <f t="shared" si="4"/>
        <v>0</v>
      </c>
    </row>
    <row r="55" spans="1:14" ht="20.100000000000001" customHeight="1" x14ac:dyDescent="0.25">
      <c r="A55" s="40" t="s">
        <v>188</v>
      </c>
      <c r="B55" s="40" t="s">
        <v>153</v>
      </c>
      <c r="C55" s="61" t="s">
        <v>568</v>
      </c>
      <c r="D55" s="67" t="s">
        <v>170</v>
      </c>
      <c r="E55" s="28" t="s">
        <v>565</v>
      </c>
      <c r="F55" s="70">
        <v>1.06</v>
      </c>
      <c r="G55" s="26">
        <f t="shared" si="0"/>
        <v>3.18</v>
      </c>
      <c r="H55" s="2"/>
      <c r="I55" s="2"/>
      <c r="J55" s="2"/>
      <c r="K55" s="2"/>
      <c r="L55" s="2"/>
      <c r="M55" s="7"/>
      <c r="N55" s="8">
        <f t="shared" si="4"/>
        <v>0</v>
      </c>
    </row>
    <row r="56" spans="1:14" ht="20.100000000000001" customHeight="1" x14ac:dyDescent="0.25">
      <c r="A56" s="40" t="s">
        <v>189</v>
      </c>
      <c r="B56" s="40" t="s">
        <v>154</v>
      </c>
      <c r="C56" s="61" t="s">
        <v>568</v>
      </c>
      <c r="D56" s="67" t="s">
        <v>171</v>
      </c>
      <c r="E56" s="28" t="s">
        <v>144</v>
      </c>
      <c r="F56" s="70">
        <v>40</v>
      </c>
      <c r="G56" s="26">
        <f t="shared" si="0"/>
        <v>40</v>
      </c>
      <c r="H56" s="2"/>
      <c r="I56" s="2"/>
      <c r="J56" s="2"/>
      <c r="K56" s="2"/>
      <c r="L56" s="2"/>
      <c r="M56" s="7"/>
      <c r="N56" s="8">
        <f t="shared" si="4"/>
        <v>0</v>
      </c>
    </row>
    <row r="57" spans="1:14" ht="20.100000000000001" customHeight="1" x14ac:dyDescent="0.25">
      <c r="A57" s="40" t="s">
        <v>190</v>
      </c>
      <c r="B57" s="40" t="s">
        <v>155</v>
      </c>
      <c r="C57" s="61" t="s">
        <v>568</v>
      </c>
      <c r="D57" s="67" t="s">
        <v>172</v>
      </c>
      <c r="E57" s="28" t="s">
        <v>144</v>
      </c>
      <c r="F57" s="70">
        <v>687.8</v>
      </c>
      <c r="G57" s="26">
        <f t="shared" si="0"/>
        <v>687.8</v>
      </c>
      <c r="H57" s="2"/>
      <c r="I57" s="2"/>
      <c r="J57" s="2"/>
      <c r="K57" s="2"/>
      <c r="L57" s="2"/>
      <c r="M57" s="7"/>
      <c r="N57" s="8">
        <f t="shared" si="4"/>
        <v>0</v>
      </c>
    </row>
    <row r="58" spans="1:14" ht="20.100000000000001" customHeight="1" x14ac:dyDescent="0.25">
      <c r="A58" s="40" t="s">
        <v>191</v>
      </c>
      <c r="B58" s="40" t="s">
        <v>156</v>
      </c>
      <c r="C58" s="61" t="s">
        <v>568</v>
      </c>
      <c r="D58" s="67" t="s">
        <v>173</v>
      </c>
      <c r="E58" s="28" t="s">
        <v>142</v>
      </c>
      <c r="F58" s="70">
        <v>139</v>
      </c>
      <c r="G58" s="26">
        <f t="shared" si="0"/>
        <v>278</v>
      </c>
      <c r="H58" s="2"/>
      <c r="I58" s="2"/>
      <c r="J58" s="2"/>
      <c r="K58" s="2"/>
      <c r="L58" s="2"/>
      <c r="M58" s="7"/>
      <c r="N58" s="8">
        <f t="shared" si="4"/>
        <v>0</v>
      </c>
    </row>
    <row r="59" spans="1:14" ht="20.100000000000001" customHeight="1" x14ac:dyDescent="0.25">
      <c r="A59" s="40" t="s">
        <v>192</v>
      </c>
      <c r="B59" s="40" t="s">
        <v>157</v>
      </c>
      <c r="C59" s="61" t="s">
        <v>568</v>
      </c>
      <c r="D59" s="67" t="s">
        <v>174</v>
      </c>
      <c r="E59" s="28" t="s">
        <v>565</v>
      </c>
      <c r="F59" s="70">
        <v>3.3</v>
      </c>
      <c r="G59" s="26">
        <f t="shared" si="0"/>
        <v>9.9</v>
      </c>
      <c r="H59" s="2"/>
      <c r="I59" s="2"/>
      <c r="J59" s="2"/>
      <c r="K59" s="2"/>
      <c r="L59" s="2"/>
      <c r="M59" s="7"/>
      <c r="N59" s="8">
        <f t="shared" si="4"/>
        <v>0</v>
      </c>
    </row>
    <row r="60" spans="1:14" ht="20.100000000000001" customHeight="1" x14ac:dyDescent="0.25">
      <c r="A60" s="40" t="s">
        <v>193</v>
      </c>
      <c r="B60" s="40" t="s">
        <v>157</v>
      </c>
      <c r="C60" s="61" t="s">
        <v>568</v>
      </c>
      <c r="D60" s="67" t="s">
        <v>175</v>
      </c>
      <c r="E60" s="28" t="s">
        <v>565</v>
      </c>
      <c r="F60" s="70">
        <v>4.0999999999999996</v>
      </c>
      <c r="G60" s="26">
        <f t="shared" si="0"/>
        <v>12.3</v>
      </c>
      <c r="H60" s="2"/>
      <c r="I60" s="2"/>
      <c r="J60" s="2"/>
      <c r="K60" s="2"/>
      <c r="L60" s="2"/>
      <c r="M60" s="7"/>
      <c r="N60" s="8">
        <f t="shared" si="4"/>
        <v>0</v>
      </c>
    </row>
    <row r="61" spans="1:14" ht="20.100000000000001" customHeight="1" x14ac:dyDescent="0.25">
      <c r="A61" s="40" t="s">
        <v>194</v>
      </c>
      <c r="B61" s="40" t="s">
        <v>158</v>
      </c>
      <c r="C61" s="61" t="s">
        <v>568</v>
      </c>
      <c r="D61" s="67" t="s">
        <v>176</v>
      </c>
      <c r="E61" s="28" t="s">
        <v>144</v>
      </c>
      <c r="F61" s="70">
        <v>39</v>
      </c>
      <c r="G61" s="26">
        <f t="shared" si="0"/>
        <v>39</v>
      </c>
      <c r="H61" s="2"/>
      <c r="I61" s="2"/>
      <c r="J61" s="2"/>
      <c r="K61" s="2"/>
      <c r="L61" s="2"/>
      <c r="M61" s="7"/>
      <c r="N61" s="8">
        <f t="shared" si="4"/>
        <v>0</v>
      </c>
    </row>
    <row r="62" spans="1:14" ht="20.100000000000001" customHeight="1" x14ac:dyDescent="0.25">
      <c r="A62" s="40" t="s">
        <v>195</v>
      </c>
      <c r="B62" s="40" t="s">
        <v>159</v>
      </c>
      <c r="C62" s="61" t="s">
        <v>568</v>
      </c>
      <c r="D62" s="67" t="s">
        <v>177</v>
      </c>
      <c r="E62" s="28" t="s">
        <v>142</v>
      </c>
      <c r="F62" s="70">
        <v>122</v>
      </c>
      <c r="G62" s="26">
        <f t="shared" si="0"/>
        <v>244</v>
      </c>
      <c r="H62" s="2"/>
      <c r="I62" s="2"/>
      <c r="J62" s="2"/>
      <c r="K62" s="2"/>
      <c r="L62" s="2"/>
      <c r="M62" s="7"/>
      <c r="N62" s="8">
        <f t="shared" si="4"/>
        <v>0</v>
      </c>
    </row>
    <row r="63" spans="1:14" ht="20.100000000000001" customHeight="1" x14ac:dyDescent="0.25">
      <c r="A63" s="40" t="s">
        <v>196</v>
      </c>
      <c r="B63" s="40" t="s">
        <v>160</v>
      </c>
      <c r="C63" s="61" t="s">
        <v>568</v>
      </c>
      <c r="D63" s="67" t="s">
        <v>178</v>
      </c>
      <c r="E63" s="28" t="s">
        <v>65</v>
      </c>
      <c r="F63" s="70">
        <v>173</v>
      </c>
      <c r="G63" s="26">
        <f t="shared" si="0"/>
        <v>865</v>
      </c>
      <c r="H63" s="2"/>
      <c r="I63" s="2"/>
      <c r="J63" s="2"/>
      <c r="K63" s="2"/>
      <c r="L63" s="2"/>
      <c r="M63" s="7"/>
      <c r="N63" s="8">
        <f t="shared" si="4"/>
        <v>0</v>
      </c>
    </row>
    <row r="64" spans="1:14" ht="20.100000000000001" customHeight="1" x14ac:dyDescent="0.25">
      <c r="A64" s="40" t="s">
        <v>197</v>
      </c>
      <c r="B64" s="40" t="s">
        <v>161</v>
      </c>
      <c r="C64" s="61" t="s">
        <v>568</v>
      </c>
      <c r="D64" s="67" t="s">
        <v>179</v>
      </c>
      <c r="E64" s="28" t="s">
        <v>65</v>
      </c>
      <c r="F64" s="70">
        <v>0</v>
      </c>
      <c r="G64" s="26">
        <f t="shared" si="0"/>
        <v>0</v>
      </c>
      <c r="H64" s="2"/>
      <c r="I64" s="2"/>
      <c r="J64" s="2"/>
      <c r="K64" s="2"/>
      <c r="L64" s="2"/>
      <c r="M64" s="7"/>
      <c r="N64" s="8">
        <f t="shared" si="4"/>
        <v>0</v>
      </c>
    </row>
    <row r="65" spans="1:14" ht="20.100000000000001" customHeight="1" x14ac:dyDescent="0.25">
      <c r="A65" s="41" t="s">
        <v>198</v>
      </c>
      <c r="B65" s="42" t="s">
        <v>202</v>
      </c>
      <c r="C65" s="43" t="s">
        <v>210</v>
      </c>
      <c r="D65" s="67" t="s">
        <v>206</v>
      </c>
      <c r="E65" s="62">
        <v>2</v>
      </c>
      <c r="F65" s="70">
        <v>44</v>
      </c>
      <c r="G65" s="26">
        <f t="shared" si="0"/>
        <v>88</v>
      </c>
      <c r="H65" s="2"/>
      <c r="I65" s="2"/>
      <c r="J65" s="2"/>
      <c r="K65" s="2"/>
      <c r="L65" s="2"/>
      <c r="M65" s="7"/>
      <c r="N65" s="8">
        <f t="shared" si="4"/>
        <v>0</v>
      </c>
    </row>
    <row r="66" spans="1:14" ht="20.100000000000001" customHeight="1" x14ac:dyDescent="0.25">
      <c r="A66" s="41" t="s">
        <v>199</v>
      </c>
      <c r="B66" s="42" t="s">
        <v>203</v>
      </c>
      <c r="C66" s="43" t="s">
        <v>210</v>
      </c>
      <c r="D66" s="67" t="s">
        <v>207</v>
      </c>
      <c r="E66" s="62">
        <v>2</v>
      </c>
      <c r="F66" s="70">
        <v>14</v>
      </c>
      <c r="G66" s="26">
        <f t="shared" si="0"/>
        <v>28</v>
      </c>
      <c r="H66" s="2"/>
      <c r="I66" s="2"/>
      <c r="J66" s="2"/>
      <c r="K66" s="2"/>
      <c r="L66" s="2"/>
      <c r="M66" s="7"/>
      <c r="N66" s="8">
        <f t="shared" si="4"/>
        <v>0</v>
      </c>
    </row>
    <row r="67" spans="1:14" ht="20.100000000000001" customHeight="1" x14ac:dyDescent="0.25">
      <c r="A67" s="41" t="s">
        <v>200</v>
      </c>
      <c r="B67" s="42" t="s">
        <v>204</v>
      </c>
      <c r="C67" s="43" t="s">
        <v>210</v>
      </c>
      <c r="D67" s="67" t="s">
        <v>208</v>
      </c>
      <c r="E67" s="62">
        <v>2</v>
      </c>
      <c r="F67" s="70">
        <v>44</v>
      </c>
      <c r="G67" s="26">
        <f t="shared" si="0"/>
        <v>88</v>
      </c>
      <c r="H67" s="2"/>
      <c r="I67" s="2"/>
      <c r="J67" s="2"/>
      <c r="K67" s="2"/>
      <c r="L67" s="2"/>
      <c r="M67" s="7"/>
      <c r="N67" s="8">
        <f t="shared" si="4"/>
        <v>0</v>
      </c>
    </row>
    <row r="68" spans="1:14" ht="20.100000000000001" customHeight="1" x14ac:dyDescent="0.25">
      <c r="A68" s="41" t="s">
        <v>201</v>
      </c>
      <c r="B68" s="42" t="s">
        <v>205</v>
      </c>
      <c r="C68" s="43" t="s">
        <v>210</v>
      </c>
      <c r="D68" s="67" t="s">
        <v>209</v>
      </c>
      <c r="E68" s="62">
        <v>15</v>
      </c>
      <c r="F68" s="70">
        <v>6.5</v>
      </c>
      <c r="G68" s="26">
        <f t="shared" si="0"/>
        <v>97.5</v>
      </c>
      <c r="H68" s="2"/>
      <c r="I68" s="2"/>
      <c r="J68" s="2"/>
      <c r="K68" s="2"/>
      <c r="L68" s="2"/>
      <c r="M68" s="7"/>
      <c r="N68" s="8">
        <f t="shared" si="4"/>
        <v>0</v>
      </c>
    </row>
    <row r="69" spans="1:14" ht="20.100000000000001" customHeight="1" x14ac:dyDescent="0.25">
      <c r="A69" s="44" t="s">
        <v>211</v>
      </c>
      <c r="B69" s="45" t="s">
        <v>221</v>
      </c>
      <c r="C69" s="46" t="s">
        <v>569</v>
      </c>
      <c r="D69" s="67" t="s">
        <v>230</v>
      </c>
      <c r="E69" s="62">
        <v>15</v>
      </c>
      <c r="F69" s="70">
        <v>23</v>
      </c>
      <c r="G69" s="26">
        <f t="shared" si="0"/>
        <v>345</v>
      </c>
      <c r="H69" s="2"/>
      <c r="I69" s="2"/>
      <c r="J69" s="2"/>
      <c r="K69" s="2"/>
      <c r="L69" s="2"/>
      <c r="M69" s="7"/>
      <c r="N69" s="8">
        <f t="shared" si="4"/>
        <v>0</v>
      </c>
    </row>
    <row r="70" spans="1:14" ht="20.100000000000001" customHeight="1" x14ac:dyDescent="0.25">
      <c r="A70" s="44" t="s">
        <v>212</v>
      </c>
      <c r="B70" s="45" t="s">
        <v>222</v>
      </c>
      <c r="C70" s="58" t="s">
        <v>569</v>
      </c>
      <c r="D70" s="67" t="s">
        <v>231</v>
      </c>
      <c r="E70" s="62">
        <v>15</v>
      </c>
      <c r="F70" s="70">
        <v>24</v>
      </c>
      <c r="G70" s="26">
        <f t="shared" si="0"/>
        <v>360</v>
      </c>
      <c r="H70" s="2"/>
      <c r="I70" s="2"/>
      <c r="J70" s="2"/>
      <c r="K70" s="2"/>
      <c r="L70" s="2"/>
      <c r="M70" s="7"/>
      <c r="N70" s="8">
        <f t="shared" si="4"/>
        <v>0</v>
      </c>
    </row>
    <row r="71" spans="1:14" ht="20.100000000000001" customHeight="1" x14ac:dyDescent="0.25">
      <c r="A71" s="44" t="s">
        <v>213</v>
      </c>
      <c r="B71" s="45" t="s">
        <v>223</v>
      </c>
      <c r="C71" s="58" t="s">
        <v>569</v>
      </c>
      <c r="D71" s="67" t="s">
        <v>232</v>
      </c>
      <c r="E71" s="62">
        <v>15</v>
      </c>
      <c r="F71" s="70">
        <v>21</v>
      </c>
      <c r="G71" s="26">
        <f t="shared" si="0"/>
        <v>315</v>
      </c>
      <c r="H71" s="2"/>
      <c r="I71" s="2"/>
      <c r="J71" s="2"/>
      <c r="K71" s="2"/>
      <c r="L71" s="2"/>
      <c r="M71" s="7"/>
      <c r="N71" s="8">
        <f t="shared" si="4"/>
        <v>0</v>
      </c>
    </row>
    <row r="72" spans="1:14" ht="20.100000000000001" customHeight="1" x14ac:dyDescent="0.25">
      <c r="A72" s="44" t="s">
        <v>214</v>
      </c>
      <c r="B72" s="45" t="s">
        <v>224</v>
      </c>
      <c r="C72" s="58" t="s">
        <v>569</v>
      </c>
      <c r="D72" s="67" t="s">
        <v>233</v>
      </c>
      <c r="E72" s="62">
        <v>15</v>
      </c>
      <c r="F72" s="70">
        <v>13.1</v>
      </c>
      <c r="G72" s="26">
        <f t="shared" si="0"/>
        <v>196.5</v>
      </c>
      <c r="H72" s="2"/>
      <c r="I72" s="2"/>
      <c r="J72" s="2"/>
      <c r="K72" s="2"/>
      <c r="L72" s="2"/>
      <c r="M72" s="7"/>
      <c r="N72" s="8">
        <f t="shared" si="4"/>
        <v>0</v>
      </c>
    </row>
    <row r="73" spans="1:14" ht="20.100000000000001" customHeight="1" x14ac:dyDescent="0.25">
      <c r="A73" s="44" t="s">
        <v>215</v>
      </c>
      <c r="B73" s="45" t="s">
        <v>223</v>
      </c>
      <c r="C73" s="58" t="s">
        <v>569</v>
      </c>
      <c r="D73" s="67" t="s">
        <v>234</v>
      </c>
      <c r="E73" s="62">
        <v>15</v>
      </c>
      <c r="F73" s="70">
        <v>21</v>
      </c>
      <c r="G73" s="26">
        <f t="shared" si="0"/>
        <v>315</v>
      </c>
      <c r="H73" s="2"/>
      <c r="I73" s="2"/>
      <c r="J73" s="2"/>
      <c r="K73" s="2"/>
      <c r="L73" s="2"/>
      <c r="M73" s="7"/>
      <c r="N73" s="8">
        <f t="shared" si="4"/>
        <v>0</v>
      </c>
    </row>
    <row r="74" spans="1:14" ht="20.100000000000001" customHeight="1" x14ac:dyDescent="0.25">
      <c r="A74" s="44" t="s">
        <v>216</v>
      </c>
      <c r="B74" s="45" t="s">
        <v>225</v>
      </c>
      <c r="C74" s="58" t="s">
        <v>569</v>
      </c>
      <c r="D74" s="67" t="s">
        <v>235</v>
      </c>
      <c r="E74" s="62">
        <v>15</v>
      </c>
      <c r="F74" s="70">
        <v>16.2</v>
      </c>
      <c r="G74" s="26">
        <f t="shared" si="0"/>
        <v>243</v>
      </c>
      <c r="H74" s="2"/>
      <c r="I74" s="2"/>
      <c r="J74" s="2"/>
      <c r="K74" s="2"/>
      <c r="L74" s="2"/>
      <c r="M74" s="7"/>
      <c r="N74" s="8">
        <f t="shared" si="4"/>
        <v>0</v>
      </c>
    </row>
    <row r="75" spans="1:14" ht="20.100000000000001" customHeight="1" x14ac:dyDescent="0.25">
      <c r="A75" s="44" t="s">
        <v>217</v>
      </c>
      <c r="B75" s="45" t="s">
        <v>226</v>
      </c>
      <c r="C75" s="58" t="s">
        <v>569</v>
      </c>
      <c r="D75" s="67" t="s">
        <v>236</v>
      </c>
      <c r="E75" s="62">
        <v>10</v>
      </c>
      <c r="F75" s="70">
        <v>22.1</v>
      </c>
      <c r="G75" s="26">
        <f t="shared" si="0"/>
        <v>221</v>
      </c>
      <c r="H75" s="2"/>
      <c r="I75" s="2"/>
      <c r="J75" s="2"/>
      <c r="K75" s="2"/>
      <c r="L75" s="2"/>
      <c r="M75" s="7"/>
      <c r="N75" s="8">
        <f t="shared" si="4"/>
        <v>0</v>
      </c>
    </row>
    <row r="76" spans="1:14" ht="20.100000000000001" customHeight="1" x14ac:dyDescent="0.25">
      <c r="A76" s="44" t="s">
        <v>218</v>
      </c>
      <c r="B76" s="45" t="s">
        <v>227</v>
      </c>
      <c r="C76" s="58" t="s">
        <v>569</v>
      </c>
      <c r="D76" s="67" t="s">
        <v>237</v>
      </c>
      <c r="E76" s="62">
        <v>10</v>
      </c>
      <c r="F76" s="70">
        <v>20.65</v>
      </c>
      <c r="G76" s="26">
        <f t="shared" si="0"/>
        <v>206.5</v>
      </c>
      <c r="H76" s="2"/>
      <c r="I76" s="2"/>
      <c r="J76" s="2"/>
      <c r="K76" s="2"/>
      <c r="L76" s="2"/>
      <c r="M76" s="7"/>
      <c r="N76" s="8">
        <f t="shared" si="4"/>
        <v>0</v>
      </c>
    </row>
    <row r="77" spans="1:14" ht="20.100000000000001" customHeight="1" x14ac:dyDescent="0.25">
      <c r="A77" s="44" t="s">
        <v>219</v>
      </c>
      <c r="B77" s="45" t="s">
        <v>228</v>
      </c>
      <c r="C77" s="58" t="s">
        <v>569</v>
      </c>
      <c r="D77" s="67" t="s">
        <v>238</v>
      </c>
      <c r="E77" s="62">
        <v>10</v>
      </c>
      <c r="F77" s="70">
        <v>39.1</v>
      </c>
      <c r="G77" s="26">
        <f t="shared" ref="G77:G145" si="6">SUM(F77*E77)</f>
        <v>391</v>
      </c>
      <c r="H77" s="2"/>
      <c r="I77" s="2"/>
      <c r="J77" s="2"/>
      <c r="K77" s="2"/>
      <c r="L77" s="2"/>
      <c r="M77" s="7"/>
      <c r="N77" s="8">
        <f t="shared" ref="N77:N111" si="7">E77*M77</f>
        <v>0</v>
      </c>
    </row>
    <row r="78" spans="1:14" ht="20.100000000000001" customHeight="1" x14ac:dyDescent="0.25">
      <c r="A78" s="44" t="s">
        <v>220</v>
      </c>
      <c r="B78" s="45" t="s">
        <v>229</v>
      </c>
      <c r="C78" s="58" t="s">
        <v>569</v>
      </c>
      <c r="D78" s="67" t="s">
        <v>239</v>
      </c>
      <c r="E78" s="62">
        <v>10</v>
      </c>
      <c r="F78" s="70">
        <v>28.2</v>
      </c>
      <c r="G78" s="26">
        <f t="shared" si="6"/>
        <v>282</v>
      </c>
      <c r="H78" s="2"/>
      <c r="I78" s="2"/>
      <c r="J78" s="2"/>
      <c r="K78" s="2"/>
      <c r="L78" s="2"/>
      <c r="M78" s="7"/>
      <c r="N78" s="8">
        <f t="shared" si="7"/>
        <v>0</v>
      </c>
    </row>
    <row r="79" spans="1:14" ht="20.100000000000001" customHeight="1" x14ac:dyDescent="0.25">
      <c r="A79" s="48" t="s">
        <v>240</v>
      </c>
      <c r="B79" s="48" t="s">
        <v>248</v>
      </c>
      <c r="C79" s="48" t="s">
        <v>264</v>
      </c>
      <c r="D79" s="67" t="s">
        <v>256</v>
      </c>
      <c r="E79" s="73">
        <v>3</v>
      </c>
      <c r="F79" s="70">
        <v>110</v>
      </c>
      <c r="G79" s="26">
        <f t="shared" si="6"/>
        <v>330</v>
      </c>
      <c r="H79" s="2"/>
      <c r="I79" s="2"/>
      <c r="J79" s="2"/>
      <c r="K79" s="2"/>
      <c r="L79" s="2"/>
      <c r="M79" s="7"/>
      <c r="N79" s="8">
        <f t="shared" si="7"/>
        <v>0</v>
      </c>
    </row>
    <row r="80" spans="1:14" ht="20.100000000000001" customHeight="1" x14ac:dyDescent="0.25">
      <c r="A80" s="48"/>
      <c r="B80" s="48"/>
      <c r="C80" s="48"/>
      <c r="D80" s="67"/>
      <c r="E80" s="73"/>
      <c r="F80" s="70"/>
      <c r="G80" s="27"/>
      <c r="H80" s="22" t="s">
        <v>1</v>
      </c>
      <c r="I80" s="22" t="s">
        <v>2</v>
      </c>
      <c r="J80" s="22" t="s">
        <v>3</v>
      </c>
      <c r="K80" s="22" t="s">
        <v>4</v>
      </c>
      <c r="L80" s="22" t="s">
        <v>5</v>
      </c>
      <c r="M80" s="22" t="s">
        <v>6</v>
      </c>
      <c r="N80" s="22" t="s">
        <v>7</v>
      </c>
    </row>
    <row r="81" spans="1:14" ht="20.100000000000001" customHeight="1" x14ac:dyDescent="0.25">
      <c r="A81" s="48" t="s">
        <v>241</v>
      </c>
      <c r="B81" s="48" t="s">
        <v>249</v>
      </c>
      <c r="C81" s="48" t="s">
        <v>264</v>
      </c>
      <c r="D81" s="67" t="s">
        <v>257</v>
      </c>
      <c r="E81" s="73">
        <v>1</v>
      </c>
      <c r="F81" s="70">
        <v>100</v>
      </c>
      <c r="G81" s="26">
        <f t="shared" si="6"/>
        <v>100</v>
      </c>
      <c r="H81" s="2"/>
      <c r="I81" s="2"/>
      <c r="J81" s="2"/>
      <c r="K81" s="2"/>
      <c r="L81" s="2"/>
      <c r="M81" s="7"/>
      <c r="N81" s="8">
        <f t="shared" si="7"/>
        <v>0</v>
      </c>
    </row>
    <row r="82" spans="1:14" ht="20.100000000000001" customHeight="1" x14ac:dyDescent="0.25">
      <c r="A82" s="48" t="s">
        <v>242</v>
      </c>
      <c r="B82" s="48" t="s">
        <v>250</v>
      </c>
      <c r="C82" s="48" t="s">
        <v>264</v>
      </c>
      <c r="D82" s="67" t="s">
        <v>258</v>
      </c>
      <c r="E82" s="73">
        <v>7</v>
      </c>
      <c r="F82" s="70">
        <v>12.3</v>
      </c>
      <c r="G82" s="26">
        <f t="shared" ref="G82:G87" si="8">SUM(F82*E82)</f>
        <v>86.1</v>
      </c>
      <c r="H82" s="2"/>
      <c r="I82" s="2"/>
      <c r="J82" s="2"/>
      <c r="K82" s="2"/>
      <c r="L82" s="2"/>
      <c r="M82" s="7"/>
      <c r="N82" s="8">
        <f t="shared" si="7"/>
        <v>0</v>
      </c>
    </row>
    <row r="83" spans="1:14" ht="20.100000000000001" customHeight="1" x14ac:dyDescent="0.25">
      <c r="A83" s="48" t="s">
        <v>243</v>
      </c>
      <c r="B83" s="48" t="s">
        <v>251</v>
      </c>
      <c r="C83" s="48" t="s">
        <v>264</v>
      </c>
      <c r="D83" s="67" t="s">
        <v>259</v>
      </c>
      <c r="E83" s="73">
        <v>9</v>
      </c>
      <c r="F83" s="70">
        <v>30.2</v>
      </c>
      <c r="G83" s="26">
        <f t="shared" si="8"/>
        <v>271.8</v>
      </c>
      <c r="H83" s="2"/>
      <c r="I83" s="2"/>
      <c r="J83" s="2"/>
      <c r="K83" s="2"/>
      <c r="L83" s="2"/>
      <c r="M83" s="7"/>
      <c r="N83" s="8">
        <f t="shared" si="7"/>
        <v>0</v>
      </c>
    </row>
    <row r="84" spans="1:14" ht="20.100000000000001" customHeight="1" x14ac:dyDescent="0.25">
      <c r="A84" s="48" t="s">
        <v>244</v>
      </c>
      <c r="B84" s="48" t="s">
        <v>252</v>
      </c>
      <c r="C84" s="48" t="s">
        <v>264</v>
      </c>
      <c r="D84" s="67" t="s">
        <v>260</v>
      </c>
      <c r="E84" s="73">
        <v>3</v>
      </c>
      <c r="F84" s="70">
        <v>71.599999999999994</v>
      </c>
      <c r="G84" s="26">
        <f t="shared" si="8"/>
        <v>214.8</v>
      </c>
      <c r="H84" s="2"/>
      <c r="I84" s="2"/>
      <c r="J84" s="2"/>
      <c r="K84" s="2"/>
      <c r="L84" s="2"/>
      <c r="M84" s="7"/>
      <c r="N84" s="8">
        <f t="shared" si="7"/>
        <v>0</v>
      </c>
    </row>
    <row r="85" spans="1:14" ht="20.100000000000001" customHeight="1" x14ac:dyDescent="0.25">
      <c r="A85" s="48" t="s">
        <v>245</v>
      </c>
      <c r="B85" s="48" t="s">
        <v>253</v>
      </c>
      <c r="C85" s="48" t="s">
        <v>264</v>
      </c>
      <c r="D85" s="67" t="s">
        <v>261</v>
      </c>
      <c r="E85" s="73">
        <v>7</v>
      </c>
      <c r="F85" s="70">
        <v>18.899999999999999</v>
      </c>
      <c r="G85" s="26">
        <f t="shared" si="8"/>
        <v>132.30000000000001</v>
      </c>
      <c r="H85" s="2"/>
      <c r="I85" s="2"/>
      <c r="J85" s="2"/>
      <c r="K85" s="2"/>
      <c r="L85" s="2"/>
      <c r="M85" s="7"/>
      <c r="N85" s="8">
        <f t="shared" si="7"/>
        <v>0</v>
      </c>
    </row>
    <row r="86" spans="1:14" ht="20.100000000000001" customHeight="1" x14ac:dyDescent="0.25">
      <c r="A86" s="48" t="s">
        <v>246</v>
      </c>
      <c r="B86" s="48" t="s">
        <v>254</v>
      </c>
      <c r="C86" s="48" t="s">
        <v>264</v>
      </c>
      <c r="D86" s="67" t="s">
        <v>262</v>
      </c>
      <c r="E86" s="73">
        <v>1</v>
      </c>
      <c r="F86" s="70">
        <v>13.7</v>
      </c>
      <c r="G86" s="26">
        <f t="shared" si="8"/>
        <v>13.7</v>
      </c>
      <c r="H86" s="2"/>
      <c r="I86" s="2"/>
      <c r="J86" s="2"/>
      <c r="K86" s="2"/>
      <c r="L86" s="2"/>
      <c r="M86" s="7"/>
      <c r="N86" s="8">
        <f t="shared" si="7"/>
        <v>0</v>
      </c>
    </row>
    <row r="87" spans="1:14" ht="20.100000000000001" customHeight="1" x14ac:dyDescent="0.25">
      <c r="A87" s="48" t="s">
        <v>247</v>
      </c>
      <c r="B87" s="48" t="s">
        <v>255</v>
      </c>
      <c r="C87" s="48" t="s">
        <v>264</v>
      </c>
      <c r="D87" s="67" t="s">
        <v>263</v>
      </c>
      <c r="E87" s="73">
        <v>15</v>
      </c>
      <c r="F87" s="70">
        <v>8.1999999999999993</v>
      </c>
      <c r="G87" s="26">
        <f t="shared" si="8"/>
        <v>123</v>
      </c>
      <c r="H87" s="2"/>
      <c r="I87" s="2"/>
      <c r="J87" s="2"/>
      <c r="K87" s="2"/>
      <c r="L87" s="2"/>
      <c r="M87" s="7"/>
      <c r="N87" s="8">
        <f t="shared" si="7"/>
        <v>0</v>
      </c>
    </row>
    <row r="88" spans="1:14" ht="20.100000000000001" customHeight="1" x14ac:dyDescent="0.25">
      <c r="A88" s="49" t="s">
        <v>265</v>
      </c>
      <c r="B88" s="50" t="s">
        <v>269</v>
      </c>
      <c r="C88" s="51" t="s">
        <v>570</v>
      </c>
      <c r="D88" s="67" t="s">
        <v>273</v>
      </c>
      <c r="E88" s="28" t="s">
        <v>144</v>
      </c>
      <c r="F88" s="70">
        <v>414.77</v>
      </c>
      <c r="G88" s="26">
        <f t="shared" si="6"/>
        <v>414.77</v>
      </c>
      <c r="H88" s="2"/>
      <c r="I88" s="2"/>
      <c r="J88" s="2"/>
      <c r="K88" s="2"/>
      <c r="L88" s="2"/>
      <c r="M88" s="7"/>
      <c r="N88" s="8">
        <f t="shared" si="7"/>
        <v>0</v>
      </c>
    </row>
    <row r="89" spans="1:14" ht="20.100000000000001" customHeight="1" x14ac:dyDescent="0.25">
      <c r="A89" s="49" t="s">
        <v>266</v>
      </c>
      <c r="B89" s="50" t="s">
        <v>270</v>
      </c>
      <c r="C89" s="61" t="s">
        <v>570</v>
      </c>
      <c r="D89" s="67" t="s">
        <v>274</v>
      </c>
      <c r="E89" s="28" t="s">
        <v>142</v>
      </c>
      <c r="F89" s="70">
        <v>174.64</v>
      </c>
      <c r="G89" s="26">
        <f t="shared" si="6"/>
        <v>349.28</v>
      </c>
      <c r="H89" s="2"/>
      <c r="I89" s="2"/>
      <c r="J89" s="2"/>
      <c r="K89" s="2"/>
      <c r="L89" s="2"/>
      <c r="M89" s="7"/>
      <c r="N89" s="8">
        <f t="shared" si="7"/>
        <v>0</v>
      </c>
    </row>
    <row r="90" spans="1:14" ht="20.100000000000001" customHeight="1" x14ac:dyDescent="0.25">
      <c r="A90" s="49" t="s">
        <v>267</v>
      </c>
      <c r="B90" s="50" t="s">
        <v>271</v>
      </c>
      <c r="C90" s="61" t="s">
        <v>570</v>
      </c>
      <c r="D90" s="67" t="s">
        <v>275</v>
      </c>
      <c r="E90" s="28" t="s">
        <v>144</v>
      </c>
      <c r="F90" s="70">
        <v>156.27000000000001</v>
      </c>
      <c r="G90" s="26">
        <f t="shared" si="6"/>
        <v>156.27000000000001</v>
      </c>
      <c r="H90" s="2"/>
      <c r="I90" s="2"/>
      <c r="J90" s="2"/>
      <c r="K90" s="2"/>
      <c r="L90" s="2"/>
      <c r="M90" s="7"/>
      <c r="N90" s="8">
        <f t="shared" si="7"/>
        <v>0</v>
      </c>
    </row>
    <row r="91" spans="1:14" ht="20.100000000000001" customHeight="1" x14ac:dyDescent="0.25">
      <c r="A91" s="49" t="s">
        <v>268</v>
      </c>
      <c r="B91" s="50" t="s">
        <v>272</v>
      </c>
      <c r="C91" s="61" t="s">
        <v>570</v>
      </c>
      <c r="D91" s="67" t="s">
        <v>276</v>
      </c>
      <c r="E91" s="28" t="s">
        <v>142</v>
      </c>
      <c r="F91" s="70">
        <v>180.75</v>
      </c>
      <c r="G91" s="26">
        <f t="shared" si="6"/>
        <v>361.5</v>
      </c>
      <c r="H91" s="2"/>
      <c r="I91" s="2"/>
      <c r="J91" s="2"/>
      <c r="K91" s="2"/>
      <c r="L91" s="2"/>
      <c r="M91" s="7"/>
      <c r="N91" s="8">
        <f t="shared" si="7"/>
        <v>0</v>
      </c>
    </row>
    <row r="92" spans="1:14" ht="20.100000000000001" customHeight="1" x14ac:dyDescent="0.25">
      <c r="A92" s="52" t="s">
        <v>288</v>
      </c>
      <c r="B92" s="52" t="s">
        <v>278</v>
      </c>
      <c r="C92" s="52" t="s">
        <v>277</v>
      </c>
      <c r="D92" s="67" t="s">
        <v>283</v>
      </c>
      <c r="E92" s="73">
        <v>7</v>
      </c>
      <c r="F92" s="70">
        <v>362</v>
      </c>
      <c r="G92" s="26">
        <f t="shared" si="6"/>
        <v>2534</v>
      </c>
      <c r="H92" s="2"/>
      <c r="I92" s="2"/>
      <c r="J92" s="2"/>
      <c r="K92" s="2"/>
      <c r="L92" s="2"/>
      <c r="M92" s="7"/>
      <c r="N92" s="8">
        <f t="shared" si="7"/>
        <v>0</v>
      </c>
    </row>
    <row r="93" spans="1:14" ht="20.100000000000001" customHeight="1" x14ac:dyDescent="0.25">
      <c r="A93" s="52" t="s">
        <v>289</v>
      </c>
      <c r="B93" s="52" t="s">
        <v>279</v>
      </c>
      <c r="C93" s="52" t="s">
        <v>277</v>
      </c>
      <c r="D93" s="67" t="s">
        <v>284</v>
      </c>
      <c r="E93" s="73">
        <v>1</v>
      </c>
      <c r="F93" s="70">
        <v>391</v>
      </c>
      <c r="G93" s="26">
        <f t="shared" si="6"/>
        <v>391</v>
      </c>
      <c r="H93" s="2"/>
      <c r="I93" s="2"/>
      <c r="J93" s="2"/>
      <c r="K93" s="2"/>
      <c r="L93" s="2"/>
      <c r="M93" s="7"/>
      <c r="N93" s="8">
        <f t="shared" si="7"/>
        <v>0</v>
      </c>
    </row>
    <row r="94" spans="1:14" ht="20.100000000000001" customHeight="1" x14ac:dyDescent="0.25">
      <c r="A94" s="52" t="s">
        <v>290</v>
      </c>
      <c r="B94" s="52" t="s">
        <v>280</v>
      </c>
      <c r="C94" s="52" t="s">
        <v>277</v>
      </c>
      <c r="D94" s="67" t="s">
        <v>285</v>
      </c>
      <c r="E94" s="73">
        <v>1</v>
      </c>
      <c r="F94" s="70">
        <v>42.5</v>
      </c>
      <c r="G94" s="26">
        <f t="shared" si="6"/>
        <v>42.5</v>
      </c>
      <c r="H94" s="2"/>
      <c r="I94" s="2"/>
      <c r="J94" s="2"/>
      <c r="K94" s="2"/>
      <c r="L94" s="2"/>
      <c r="M94" s="7"/>
      <c r="N94" s="8">
        <f t="shared" si="7"/>
        <v>0</v>
      </c>
    </row>
    <row r="95" spans="1:14" ht="20.100000000000001" customHeight="1" x14ac:dyDescent="0.25">
      <c r="A95" s="52" t="s">
        <v>291</v>
      </c>
      <c r="B95" s="52" t="s">
        <v>281</v>
      </c>
      <c r="C95" s="52" t="s">
        <v>277</v>
      </c>
      <c r="D95" s="67" t="s">
        <v>286</v>
      </c>
      <c r="E95" s="73">
        <v>3</v>
      </c>
      <c r="F95" s="70">
        <v>309</v>
      </c>
      <c r="G95" s="26">
        <f t="shared" si="6"/>
        <v>927</v>
      </c>
      <c r="H95" s="2"/>
      <c r="I95" s="2"/>
      <c r="J95" s="2"/>
      <c r="K95" s="2"/>
      <c r="L95" s="2"/>
      <c r="M95" s="7"/>
      <c r="N95" s="8">
        <f t="shared" si="7"/>
        <v>0</v>
      </c>
    </row>
    <row r="96" spans="1:14" ht="20.100000000000001" customHeight="1" x14ac:dyDescent="0.25">
      <c r="A96" s="52" t="s">
        <v>292</v>
      </c>
      <c r="B96" s="52" t="s">
        <v>282</v>
      </c>
      <c r="C96" s="52" t="s">
        <v>277</v>
      </c>
      <c r="D96" s="67" t="s">
        <v>287</v>
      </c>
      <c r="E96" s="73">
        <v>3</v>
      </c>
      <c r="F96" s="70">
        <v>309</v>
      </c>
      <c r="G96" s="26">
        <f t="shared" si="6"/>
        <v>927</v>
      </c>
      <c r="H96" s="2"/>
      <c r="I96" s="2"/>
      <c r="J96" s="2"/>
      <c r="K96" s="2"/>
      <c r="L96" s="2"/>
      <c r="M96" s="7"/>
      <c r="N96" s="8">
        <f t="shared" si="7"/>
        <v>0</v>
      </c>
    </row>
    <row r="97" spans="1:14" ht="20.100000000000001" customHeight="1" x14ac:dyDescent="0.25">
      <c r="A97" s="53" t="s">
        <v>293</v>
      </c>
      <c r="B97" s="54" t="s">
        <v>339</v>
      </c>
      <c r="C97" s="55" t="s">
        <v>428</v>
      </c>
      <c r="D97" s="67" t="s">
        <v>382</v>
      </c>
      <c r="E97" s="73">
        <v>3</v>
      </c>
      <c r="F97" s="70">
        <v>24.7</v>
      </c>
      <c r="G97" s="26">
        <f t="shared" si="6"/>
        <v>74.099999999999994</v>
      </c>
      <c r="H97" s="2"/>
      <c r="I97" s="2"/>
      <c r="J97" s="2"/>
      <c r="K97" s="2"/>
      <c r="L97" s="2"/>
      <c r="M97" s="7"/>
      <c r="N97" s="8">
        <f t="shared" si="7"/>
        <v>0</v>
      </c>
    </row>
    <row r="98" spans="1:14" ht="20.100000000000001" customHeight="1" x14ac:dyDescent="0.25">
      <c r="A98" s="53" t="s">
        <v>294</v>
      </c>
      <c r="B98" s="54" t="s">
        <v>340</v>
      </c>
      <c r="C98" s="55" t="s">
        <v>428</v>
      </c>
      <c r="D98" s="67" t="s">
        <v>383</v>
      </c>
      <c r="E98" s="73">
        <v>4</v>
      </c>
      <c r="F98" s="70">
        <v>23.5</v>
      </c>
      <c r="G98" s="26">
        <f t="shared" si="6"/>
        <v>94</v>
      </c>
      <c r="H98" s="2"/>
      <c r="I98" s="2"/>
      <c r="J98" s="2"/>
      <c r="K98" s="2"/>
      <c r="L98" s="2"/>
      <c r="M98" s="7"/>
      <c r="N98" s="8">
        <f t="shared" si="7"/>
        <v>0</v>
      </c>
    </row>
    <row r="99" spans="1:14" ht="20.100000000000001" customHeight="1" x14ac:dyDescent="0.25">
      <c r="A99" s="53" t="s">
        <v>295</v>
      </c>
      <c r="B99" s="54" t="s">
        <v>341</v>
      </c>
      <c r="C99" s="55" t="s">
        <v>428</v>
      </c>
      <c r="D99" s="67" t="s">
        <v>384</v>
      </c>
      <c r="E99" s="73">
        <v>2</v>
      </c>
      <c r="F99" s="70">
        <v>16.5</v>
      </c>
      <c r="G99" s="26">
        <f t="shared" si="6"/>
        <v>33</v>
      </c>
      <c r="H99" s="2"/>
      <c r="I99" s="2"/>
      <c r="J99" s="2"/>
      <c r="K99" s="2"/>
      <c r="L99" s="2"/>
      <c r="M99" s="7"/>
      <c r="N99" s="8">
        <f t="shared" si="7"/>
        <v>0</v>
      </c>
    </row>
    <row r="100" spans="1:14" ht="20.100000000000001" customHeight="1" x14ac:dyDescent="0.25">
      <c r="A100" s="53" t="s">
        <v>296</v>
      </c>
      <c r="B100" s="54" t="s">
        <v>342</v>
      </c>
      <c r="C100" s="55" t="s">
        <v>428</v>
      </c>
      <c r="D100" s="67" t="s">
        <v>385</v>
      </c>
      <c r="E100" s="73">
        <v>2</v>
      </c>
      <c r="F100" s="70">
        <v>15.5</v>
      </c>
      <c r="G100" s="26">
        <f t="shared" si="6"/>
        <v>31</v>
      </c>
      <c r="H100" s="2"/>
      <c r="I100" s="2"/>
      <c r="J100" s="2"/>
      <c r="K100" s="2"/>
      <c r="L100" s="2"/>
      <c r="M100" s="7"/>
      <c r="N100" s="8">
        <f t="shared" si="7"/>
        <v>0</v>
      </c>
    </row>
    <row r="101" spans="1:14" ht="20.100000000000001" customHeight="1" x14ac:dyDescent="0.25">
      <c r="A101" s="53" t="s">
        <v>297</v>
      </c>
      <c r="B101" s="54" t="s">
        <v>343</v>
      </c>
      <c r="C101" s="55" t="s">
        <v>428</v>
      </c>
      <c r="D101" s="67" t="s">
        <v>386</v>
      </c>
      <c r="E101" s="73">
        <v>4</v>
      </c>
      <c r="F101" s="70">
        <v>55.5</v>
      </c>
      <c r="G101" s="26">
        <f t="shared" si="6"/>
        <v>222</v>
      </c>
      <c r="H101" s="2"/>
      <c r="I101" s="2"/>
      <c r="J101" s="2"/>
      <c r="K101" s="2"/>
      <c r="L101" s="2"/>
      <c r="M101" s="7"/>
      <c r="N101" s="8">
        <f t="shared" si="7"/>
        <v>0</v>
      </c>
    </row>
    <row r="102" spans="1:14" ht="20.100000000000001" customHeight="1" x14ac:dyDescent="0.25">
      <c r="A102" s="53" t="s">
        <v>298</v>
      </c>
      <c r="B102" s="54" t="s">
        <v>344</v>
      </c>
      <c r="C102" s="55" t="s">
        <v>428</v>
      </c>
      <c r="D102" s="67" t="s">
        <v>387</v>
      </c>
      <c r="E102" s="73">
        <v>2</v>
      </c>
      <c r="F102" s="70">
        <v>49.1</v>
      </c>
      <c r="G102" s="26">
        <f t="shared" si="6"/>
        <v>98.2</v>
      </c>
      <c r="H102" s="2"/>
      <c r="I102" s="2"/>
      <c r="J102" s="2"/>
      <c r="K102" s="2"/>
      <c r="L102" s="2"/>
      <c r="M102" s="7"/>
      <c r="N102" s="8">
        <f t="shared" si="7"/>
        <v>0</v>
      </c>
    </row>
    <row r="103" spans="1:14" ht="20.100000000000001" customHeight="1" x14ac:dyDescent="0.25">
      <c r="A103" s="53" t="s">
        <v>299</v>
      </c>
      <c r="B103" s="54" t="s">
        <v>345</v>
      </c>
      <c r="C103" s="55" t="s">
        <v>428</v>
      </c>
      <c r="D103" s="67" t="s">
        <v>388</v>
      </c>
      <c r="E103" s="73">
        <v>4</v>
      </c>
      <c r="F103" s="70">
        <v>42.6</v>
      </c>
      <c r="G103" s="26">
        <f t="shared" si="6"/>
        <v>170.4</v>
      </c>
      <c r="H103" s="2"/>
      <c r="I103" s="2"/>
      <c r="J103" s="2"/>
      <c r="K103" s="2"/>
      <c r="L103" s="2"/>
      <c r="M103" s="7"/>
      <c r="N103" s="8">
        <f t="shared" si="7"/>
        <v>0</v>
      </c>
    </row>
    <row r="104" spans="1:14" ht="20.100000000000001" customHeight="1" x14ac:dyDescent="0.25">
      <c r="A104" s="53" t="s">
        <v>300</v>
      </c>
      <c r="B104" s="54" t="s">
        <v>346</v>
      </c>
      <c r="C104" s="55" t="s">
        <v>428</v>
      </c>
      <c r="D104" s="67" t="s">
        <v>389</v>
      </c>
      <c r="E104" s="73">
        <v>4</v>
      </c>
      <c r="F104" s="70">
        <v>44.1</v>
      </c>
      <c r="G104" s="26">
        <f t="shared" si="6"/>
        <v>176.4</v>
      </c>
      <c r="H104" s="2"/>
      <c r="I104" s="2"/>
      <c r="J104" s="2"/>
      <c r="K104" s="2"/>
      <c r="L104" s="2"/>
      <c r="M104" s="7"/>
      <c r="N104" s="8">
        <f t="shared" si="7"/>
        <v>0</v>
      </c>
    </row>
    <row r="105" spans="1:14" ht="20.100000000000001" customHeight="1" x14ac:dyDescent="0.25">
      <c r="A105" s="53" t="s">
        <v>301</v>
      </c>
      <c r="B105" s="54" t="s">
        <v>347</v>
      </c>
      <c r="C105" s="55" t="s">
        <v>428</v>
      </c>
      <c r="D105" s="67" t="s">
        <v>390</v>
      </c>
      <c r="E105" s="73">
        <v>4</v>
      </c>
      <c r="F105" s="70">
        <v>53.7</v>
      </c>
      <c r="G105" s="26">
        <f t="shared" si="6"/>
        <v>214.8</v>
      </c>
      <c r="H105" s="2"/>
      <c r="I105" s="2"/>
      <c r="J105" s="2"/>
      <c r="K105" s="2"/>
      <c r="L105" s="2"/>
      <c r="M105" s="7"/>
      <c r="N105" s="8">
        <f t="shared" si="7"/>
        <v>0</v>
      </c>
    </row>
    <row r="106" spans="1:14" ht="20.100000000000001" customHeight="1" x14ac:dyDescent="0.25">
      <c r="A106" s="53" t="s">
        <v>302</v>
      </c>
      <c r="B106" s="54" t="s">
        <v>348</v>
      </c>
      <c r="C106" s="55" t="s">
        <v>428</v>
      </c>
      <c r="D106" s="67" t="s">
        <v>391</v>
      </c>
      <c r="E106" s="73">
        <v>2</v>
      </c>
      <c r="F106" s="70">
        <v>205</v>
      </c>
      <c r="G106" s="26">
        <f t="shared" si="6"/>
        <v>410</v>
      </c>
      <c r="H106" s="2"/>
      <c r="I106" s="2"/>
      <c r="J106" s="2"/>
      <c r="K106" s="2"/>
      <c r="L106" s="2"/>
      <c r="M106" s="7"/>
      <c r="N106" s="8">
        <f t="shared" si="7"/>
        <v>0</v>
      </c>
    </row>
    <row r="107" spans="1:14" ht="20.100000000000001" customHeight="1" x14ac:dyDescent="0.25">
      <c r="A107" s="53" t="s">
        <v>303</v>
      </c>
      <c r="B107" s="54" t="s">
        <v>349</v>
      </c>
      <c r="C107" s="55" t="s">
        <v>428</v>
      </c>
      <c r="D107" s="67" t="s">
        <v>392</v>
      </c>
      <c r="E107" s="73">
        <v>2</v>
      </c>
      <c r="F107" s="70">
        <v>205</v>
      </c>
      <c r="G107" s="26">
        <f t="shared" si="6"/>
        <v>410</v>
      </c>
      <c r="H107" s="2"/>
      <c r="I107" s="2"/>
      <c r="J107" s="2"/>
      <c r="K107" s="2"/>
      <c r="L107" s="2"/>
      <c r="M107" s="7"/>
      <c r="N107" s="8">
        <f t="shared" si="7"/>
        <v>0</v>
      </c>
    </row>
    <row r="108" spans="1:14" ht="20.100000000000001" customHeight="1" x14ac:dyDescent="0.25">
      <c r="A108" s="53"/>
      <c r="B108" s="54"/>
      <c r="C108" s="55"/>
      <c r="D108" s="67"/>
      <c r="E108" s="73"/>
      <c r="F108" s="70"/>
      <c r="G108" s="27"/>
      <c r="H108" s="22" t="s">
        <v>1</v>
      </c>
      <c r="I108" s="22" t="s">
        <v>2</v>
      </c>
      <c r="J108" s="22" t="s">
        <v>3</v>
      </c>
      <c r="K108" s="22" t="s">
        <v>4</v>
      </c>
      <c r="L108" s="22" t="s">
        <v>5</v>
      </c>
      <c r="M108" s="22" t="s">
        <v>6</v>
      </c>
      <c r="N108" s="22" t="s">
        <v>7</v>
      </c>
    </row>
    <row r="109" spans="1:14" s="47" customFormat="1" ht="20.100000000000001" customHeight="1" x14ac:dyDescent="0.25">
      <c r="A109" s="61" t="s">
        <v>304</v>
      </c>
      <c r="B109" s="61" t="s">
        <v>350</v>
      </c>
      <c r="C109" s="61" t="s">
        <v>428</v>
      </c>
      <c r="D109" s="67" t="s">
        <v>393</v>
      </c>
      <c r="E109" s="73">
        <v>8</v>
      </c>
      <c r="F109" s="70">
        <v>14.4</v>
      </c>
      <c r="G109" s="26">
        <f t="shared" si="6"/>
        <v>115.2</v>
      </c>
      <c r="H109" s="72"/>
      <c r="I109" s="72"/>
      <c r="J109" s="72"/>
      <c r="K109" s="72"/>
      <c r="L109" s="72"/>
      <c r="M109" s="72"/>
      <c r="N109" s="8">
        <f t="shared" si="7"/>
        <v>0</v>
      </c>
    </row>
    <row r="110" spans="1:14" ht="20.100000000000001" customHeight="1" x14ac:dyDescent="0.25">
      <c r="A110" s="53" t="s">
        <v>305</v>
      </c>
      <c r="B110" s="54" t="s">
        <v>351</v>
      </c>
      <c r="C110" s="55" t="s">
        <v>428</v>
      </c>
      <c r="D110" s="67" t="s">
        <v>394</v>
      </c>
      <c r="E110" s="73">
        <v>1</v>
      </c>
      <c r="F110" s="70">
        <v>145.1</v>
      </c>
      <c r="G110" s="26">
        <f t="shared" si="6"/>
        <v>145.1</v>
      </c>
      <c r="H110" s="2"/>
      <c r="I110" s="2"/>
      <c r="J110" s="2"/>
      <c r="K110" s="2"/>
      <c r="L110" s="2"/>
      <c r="M110" s="7"/>
      <c r="N110" s="8">
        <f t="shared" si="7"/>
        <v>0</v>
      </c>
    </row>
    <row r="111" spans="1:14" ht="20.100000000000001" customHeight="1" x14ac:dyDescent="0.25">
      <c r="A111" s="53" t="s">
        <v>306</v>
      </c>
      <c r="B111" s="54" t="s">
        <v>352</v>
      </c>
      <c r="C111" s="55" t="s">
        <v>428</v>
      </c>
      <c r="D111" s="67" t="s">
        <v>395</v>
      </c>
      <c r="E111" s="73">
        <v>3</v>
      </c>
      <c r="F111" s="70">
        <v>22</v>
      </c>
      <c r="G111" s="26">
        <f t="shared" si="6"/>
        <v>66</v>
      </c>
      <c r="H111" s="2"/>
      <c r="I111" s="2"/>
      <c r="J111" s="2"/>
      <c r="K111" s="2"/>
      <c r="L111" s="2"/>
      <c r="M111" s="7"/>
      <c r="N111" s="8">
        <f t="shared" si="7"/>
        <v>0</v>
      </c>
    </row>
    <row r="112" spans="1:14" ht="20.100000000000001" customHeight="1" x14ac:dyDescent="0.25">
      <c r="A112" s="53" t="s">
        <v>307</v>
      </c>
      <c r="B112" s="54" t="s">
        <v>353</v>
      </c>
      <c r="C112" s="55" t="s">
        <v>428</v>
      </c>
      <c r="D112" s="67" t="s">
        <v>396</v>
      </c>
      <c r="E112" s="73">
        <v>5</v>
      </c>
      <c r="F112" s="70">
        <v>20</v>
      </c>
      <c r="G112" s="26">
        <f t="shared" si="6"/>
        <v>100</v>
      </c>
      <c r="H112" s="2"/>
      <c r="I112" s="2"/>
      <c r="J112" s="2"/>
      <c r="K112" s="2"/>
      <c r="L112" s="2"/>
      <c r="M112" s="7"/>
      <c r="N112" s="8">
        <f t="shared" ref="N112:N145" si="9">E112*M112</f>
        <v>0</v>
      </c>
    </row>
    <row r="113" spans="1:14" ht="20.100000000000001" customHeight="1" x14ac:dyDescent="0.25">
      <c r="A113" s="53" t="s">
        <v>308</v>
      </c>
      <c r="B113" s="54" t="s">
        <v>354</v>
      </c>
      <c r="C113" s="55" t="s">
        <v>428</v>
      </c>
      <c r="D113" s="67" t="s">
        <v>397</v>
      </c>
      <c r="E113" s="73">
        <v>3</v>
      </c>
      <c r="F113" s="70">
        <v>20.399999999999999</v>
      </c>
      <c r="G113" s="26">
        <f t="shared" si="6"/>
        <v>61.2</v>
      </c>
      <c r="H113" s="2"/>
      <c r="I113" s="2"/>
      <c r="J113" s="2"/>
      <c r="K113" s="2"/>
      <c r="L113" s="2"/>
      <c r="M113" s="7"/>
      <c r="N113" s="8">
        <f t="shared" si="9"/>
        <v>0</v>
      </c>
    </row>
    <row r="114" spans="1:14" ht="20.100000000000001" customHeight="1" x14ac:dyDescent="0.25">
      <c r="A114" s="53" t="s">
        <v>309</v>
      </c>
      <c r="B114" s="54" t="s">
        <v>355</v>
      </c>
      <c r="C114" s="55" t="s">
        <v>428</v>
      </c>
      <c r="D114" s="67" t="s">
        <v>398</v>
      </c>
      <c r="E114" s="73">
        <v>3</v>
      </c>
      <c r="F114" s="70">
        <v>61</v>
      </c>
      <c r="G114" s="26">
        <f t="shared" si="6"/>
        <v>183</v>
      </c>
      <c r="H114" s="2"/>
      <c r="I114" s="2"/>
      <c r="J114" s="2"/>
      <c r="K114" s="2"/>
      <c r="L114" s="2"/>
      <c r="M114" s="7"/>
      <c r="N114" s="8">
        <f t="shared" si="9"/>
        <v>0</v>
      </c>
    </row>
    <row r="115" spans="1:14" ht="20.100000000000001" customHeight="1" x14ac:dyDescent="0.25">
      <c r="A115" s="53" t="s">
        <v>310</v>
      </c>
      <c r="B115" s="54" t="s">
        <v>356</v>
      </c>
      <c r="C115" s="55" t="s">
        <v>428</v>
      </c>
      <c r="D115" s="67" t="s">
        <v>399</v>
      </c>
      <c r="E115" s="73">
        <v>2</v>
      </c>
      <c r="F115" s="70">
        <v>19.899999999999999</v>
      </c>
      <c r="G115" s="26">
        <f t="shared" si="6"/>
        <v>39.799999999999997</v>
      </c>
      <c r="H115" s="2"/>
      <c r="I115" s="2"/>
      <c r="J115" s="2"/>
      <c r="K115" s="2"/>
      <c r="L115" s="2"/>
      <c r="M115" s="7"/>
      <c r="N115" s="8">
        <f t="shared" si="9"/>
        <v>0</v>
      </c>
    </row>
    <row r="116" spans="1:14" ht="20.100000000000001" customHeight="1" x14ac:dyDescent="0.25">
      <c r="A116" s="53" t="s">
        <v>311</v>
      </c>
      <c r="B116" s="54" t="s">
        <v>357</v>
      </c>
      <c r="C116" s="55" t="s">
        <v>428</v>
      </c>
      <c r="D116" s="67" t="s">
        <v>400</v>
      </c>
      <c r="E116" s="73">
        <v>15</v>
      </c>
      <c r="F116" s="70">
        <v>14.3</v>
      </c>
      <c r="G116" s="26">
        <f t="shared" si="6"/>
        <v>214.5</v>
      </c>
      <c r="H116" s="2"/>
      <c r="I116" s="2"/>
      <c r="J116" s="2"/>
      <c r="K116" s="2"/>
      <c r="L116" s="2"/>
      <c r="M116" s="7"/>
      <c r="N116" s="8">
        <f t="shared" si="9"/>
        <v>0</v>
      </c>
    </row>
    <row r="117" spans="1:14" ht="20.100000000000001" customHeight="1" x14ac:dyDescent="0.25">
      <c r="A117" s="53" t="s">
        <v>312</v>
      </c>
      <c r="B117" s="54" t="s">
        <v>358</v>
      </c>
      <c r="C117" s="55" t="s">
        <v>428</v>
      </c>
      <c r="D117" s="67" t="s">
        <v>401</v>
      </c>
      <c r="E117" s="73">
        <v>8</v>
      </c>
      <c r="F117" s="70">
        <v>23.2</v>
      </c>
      <c r="G117" s="26">
        <f t="shared" si="6"/>
        <v>185.6</v>
      </c>
      <c r="H117" s="2"/>
      <c r="I117" s="2"/>
      <c r="J117" s="2"/>
      <c r="K117" s="2"/>
      <c r="L117" s="2"/>
      <c r="M117" s="7"/>
      <c r="N117" s="8">
        <f t="shared" si="9"/>
        <v>0</v>
      </c>
    </row>
    <row r="118" spans="1:14" ht="20.100000000000001" customHeight="1" x14ac:dyDescent="0.25">
      <c r="A118" s="53" t="s">
        <v>313</v>
      </c>
      <c r="B118" s="54" t="s">
        <v>44</v>
      </c>
      <c r="C118" s="55" t="s">
        <v>428</v>
      </c>
      <c r="D118" s="67" t="s">
        <v>402</v>
      </c>
      <c r="E118" s="73">
        <v>4</v>
      </c>
      <c r="F118" s="70">
        <v>241</v>
      </c>
      <c r="G118" s="26">
        <f t="shared" si="6"/>
        <v>964</v>
      </c>
      <c r="H118" s="2"/>
      <c r="I118" s="2"/>
      <c r="J118" s="2"/>
      <c r="K118" s="2"/>
      <c r="L118" s="2"/>
      <c r="M118" s="7"/>
      <c r="N118" s="8">
        <f t="shared" si="9"/>
        <v>0</v>
      </c>
    </row>
    <row r="119" spans="1:14" ht="20.100000000000001" customHeight="1" x14ac:dyDescent="0.25">
      <c r="A119" s="53" t="s">
        <v>314</v>
      </c>
      <c r="B119" s="54" t="s">
        <v>43</v>
      </c>
      <c r="C119" s="55" t="s">
        <v>428</v>
      </c>
      <c r="D119" s="67" t="s">
        <v>403</v>
      </c>
      <c r="E119" s="73">
        <v>4</v>
      </c>
      <c r="F119" s="70">
        <v>241.6</v>
      </c>
      <c r="G119" s="26">
        <f t="shared" si="6"/>
        <v>966.4</v>
      </c>
      <c r="H119" s="2"/>
      <c r="I119" s="2"/>
      <c r="J119" s="2"/>
      <c r="K119" s="2"/>
      <c r="L119" s="2"/>
      <c r="M119" s="7"/>
      <c r="N119" s="8">
        <f t="shared" si="9"/>
        <v>0</v>
      </c>
    </row>
    <row r="120" spans="1:14" ht="20.100000000000001" customHeight="1" x14ac:dyDescent="0.25">
      <c r="A120" s="53" t="s">
        <v>315</v>
      </c>
      <c r="B120" s="54" t="s">
        <v>359</v>
      </c>
      <c r="C120" s="55" t="s">
        <v>428</v>
      </c>
      <c r="D120" s="67" t="s">
        <v>404</v>
      </c>
      <c r="E120" s="73">
        <v>3</v>
      </c>
      <c r="F120" s="70">
        <v>125.5</v>
      </c>
      <c r="G120" s="26">
        <f t="shared" si="6"/>
        <v>376.5</v>
      </c>
      <c r="H120" s="2"/>
      <c r="I120" s="2"/>
      <c r="J120" s="2"/>
      <c r="K120" s="2"/>
      <c r="L120" s="2"/>
      <c r="M120" s="7"/>
      <c r="N120" s="8">
        <f t="shared" si="9"/>
        <v>0</v>
      </c>
    </row>
    <row r="121" spans="1:14" ht="20.100000000000001" customHeight="1" x14ac:dyDescent="0.25">
      <c r="A121" s="53" t="s">
        <v>316</v>
      </c>
      <c r="B121" s="54" t="s">
        <v>360</v>
      </c>
      <c r="C121" s="55" t="s">
        <v>428</v>
      </c>
      <c r="D121" s="67" t="s">
        <v>405</v>
      </c>
      <c r="E121" s="73">
        <v>15</v>
      </c>
      <c r="F121" s="70">
        <v>19.5</v>
      </c>
      <c r="G121" s="26">
        <f t="shared" si="6"/>
        <v>292.5</v>
      </c>
      <c r="H121" s="2"/>
      <c r="I121" s="2"/>
      <c r="J121" s="2"/>
      <c r="K121" s="2"/>
      <c r="L121" s="2"/>
      <c r="M121" s="7"/>
      <c r="N121" s="8">
        <f t="shared" si="9"/>
        <v>0</v>
      </c>
    </row>
    <row r="122" spans="1:14" ht="20.100000000000001" customHeight="1" x14ac:dyDescent="0.25">
      <c r="A122" s="53" t="s">
        <v>317</v>
      </c>
      <c r="B122" s="54" t="s">
        <v>361</v>
      </c>
      <c r="C122" s="55" t="s">
        <v>428</v>
      </c>
      <c r="D122" s="67" t="s">
        <v>406</v>
      </c>
      <c r="E122" s="73">
        <v>200</v>
      </c>
      <c r="F122" s="70">
        <v>7.7</v>
      </c>
      <c r="G122" s="26">
        <f t="shared" si="6"/>
        <v>1540</v>
      </c>
      <c r="H122" s="2"/>
      <c r="I122" s="2"/>
      <c r="J122" s="2"/>
      <c r="K122" s="2"/>
      <c r="L122" s="2"/>
      <c r="M122" s="7"/>
      <c r="N122" s="8">
        <f t="shared" si="9"/>
        <v>0</v>
      </c>
    </row>
    <row r="123" spans="1:14" ht="20.100000000000001" customHeight="1" x14ac:dyDescent="0.25">
      <c r="A123" s="53" t="s">
        <v>318</v>
      </c>
      <c r="B123" s="54" t="s">
        <v>362</v>
      </c>
      <c r="C123" s="55" t="s">
        <v>428</v>
      </c>
      <c r="D123" s="67" t="s">
        <v>407</v>
      </c>
      <c r="E123" s="73">
        <v>10</v>
      </c>
      <c r="F123" s="70">
        <v>12.1</v>
      </c>
      <c r="G123" s="26">
        <f t="shared" si="6"/>
        <v>121</v>
      </c>
      <c r="H123" s="2"/>
      <c r="I123" s="2"/>
      <c r="J123" s="2"/>
      <c r="K123" s="2"/>
      <c r="L123" s="2"/>
      <c r="M123" s="7"/>
      <c r="N123" s="8">
        <f t="shared" si="9"/>
        <v>0</v>
      </c>
    </row>
    <row r="124" spans="1:14" ht="20.100000000000001" customHeight="1" x14ac:dyDescent="0.25">
      <c r="A124" s="53" t="s">
        <v>319</v>
      </c>
      <c r="B124" s="54" t="s">
        <v>363</v>
      </c>
      <c r="C124" s="55" t="s">
        <v>428</v>
      </c>
      <c r="D124" s="67" t="s">
        <v>408</v>
      </c>
      <c r="E124" s="73">
        <v>15</v>
      </c>
      <c r="F124" s="70">
        <v>22.3</v>
      </c>
      <c r="G124" s="26">
        <f t="shared" si="6"/>
        <v>334.5</v>
      </c>
      <c r="H124" s="2"/>
      <c r="I124" s="2"/>
      <c r="J124" s="2"/>
      <c r="K124" s="2"/>
      <c r="L124" s="2"/>
      <c r="M124" s="7"/>
      <c r="N124" s="8">
        <f t="shared" si="9"/>
        <v>0</v>
      </c>
    </row>
    <row r="125" spans="1:14" ht="20.100000000000001" customHeight="1" x14ac:dyDescent="0.25">
      <c r="A125" s="53" t="s">
        <v>320</v>
      </c>
      <c r="B125" s="54" t="s">
        <v>364</v>
      </c>
      <c r="C125" s="55" t="s">
        <v>428</v>
      </c>
      <c r="D125" s="67" t="s">
        <v>409</v>
      </c>
      <c r="E125" s="73">
        <v>1</v>
      </c>
      <c r="F125" s="70">
        <v>81.900000000000006</v>
      </c>
      <c r="G125" s="26">
        <f t="shared" si="6"/>
        <v>81.900000000000006</v>
      </c>
      <c r="H125" s="2"/>
      <c r="I125" s="2"/>
      <c r="J125" s="2"/>
      <c r="K125" s="2"/>
      <c r="L125" s="2"/>
      <c r="M125" s="7"/>
      <c r="N125" s="8">
        <f t="shared" si="9"/>
        <v>0</v>
      </c>
    </row>
    <row r="126" spans="1:14" ht="20.100000000000001" customHeight="1" x14ac:dyDescent="0.25">
      <c r="A126" s="53" t="s">
        <v>321</v>
      </c>
      <c r="B126" s="54" t="s">
        <v>365</v>
      </c>
      <c r="C126" s="55" t="s">
        <v>428</v>
      </c>
      <c r="D126" s="67" t="s">
        <v>410</v>
      </c>
      <c r="E126" s="73">
        <v>4</v>
      </c>
      <c r="F126" s="70">
        <v>24</v>
      </c>
      <c r="G126" s="26">
        <f t="shared" si="6"/>
        <v>96</v>
      </c>
      <c r="H126" s="2"/>
      <c r="I126" s="2"/>
      <c r="J126" s="2"/>
      <c r="K126" s="2"/>
      <c r="L126" s="2"/>
      <c r="M126" s="7"/>
      <c r="N126" s="8">
        <f t="shared" si="9"/>
        <v>0</v>
      </c>
    </row>
    <row r="127" spans="1:14" ht="20.100000000000001" customHeight="1" x14ac:dyDescent="0.25">
      <c r="A127" s="53" t="s">
        <v>322</v>
      </c>
      <c r="B127" s="54" t="s">
        <v>366</v>
      </c>
      <c r="C127" s="55" t="s">
        <v>428</v>
      </c>
      <c r="D127" s="67" t="s">
        <v>411</v>
      </c>
      <c r="E127" s="73">
        <v>3</v>
      </c>
      <c r="F127" s="70">
        <v>24</v>
      </c>
      <c r="G127" s="26">
        <f t="shared" si="6"/>
        <v>72</v>
      </c>
      <c r="H127" s="2"/>
      <c r="I127" s="2"/>
      <c r="J127" s="2"/>
      <c r="K127" s="2"/>
      <c r="L127" s="2"/>
      <c r="M127" s="7"/>
      <c r="N127" s="8">
        <f t="shared" si="9"/>
        <v>0</v>
      </c>
    </row>
    <row r="128" spans="1:14" ht="20.100000000000001" customHeight="1" x14ac:dyDescent="0.25">
      <c r="A128" s="53" t="s">
        <v>323</v>
      </c>
      <c r="B128" s="54" t="s">
        <v>367</v>
      </c>
      <c r="C128" s="55" t="s">
        <v>428</v>
      </c>
      <c r="D128" s="67" t="s">
        <v>412</v>
      </c>
      <c r="E128" s="73">
        <v>11</v>
      </c>
      <c r="F128" s="70">
        <v>55.9</v>
      </c>
      <c r="G128" s="26">
        <f t="shared" si="6"/>
        <v>614.9</v>
      </c>
      <c r="H128" s="2"/>
      <c r="I128" s="2"/>
      <c r="J128" s="2"/>
      <c r="K128" s="2"/>
      <c r="L128" s="2"/>
      <c r="M128" s="7"/>
      <c r="N128" s="8">
        <f t="shared" si="9"/>
        <v>0</v>
      </c>
    </row>
    <row r="129" spans="1:14" ht="20.100000000000001" customHeight="1" x14ac:dyDescent="0.25">
      <c r="A129" s="53" t="s">
        <v>324</v>
      </c>
      <c r="B129" s="54" t="s">
        <v>368</v>
      </c>
      <c r="C129" s="55" t="s">
        <v>428</v>
      </c>
      <c r="D129" s="67" t="s">
        <v>413</v>
      </c>
      <c r="E129" s="73">
        <v>2</v>
      </c>
      <c r="F129" s="70">
        <v>52.7</v>
      </c>
      <c r="G129" s="26">
        <f t="shared" si="6"/>
        <v>105.4</v>
      </c>
      <c r="H129" s="2"/>
      <c r="I129" s="2"/>
      <c r="J129" s="2"/>
      <c r="K129" s="2"/>
      <c r="L129" s="2"/>
      <c r="M129" s="7"/>
      <c r="N129" s="8">
        <f t="shared" si="9"/>
        <v>0</v>
      </c>
    </row>
    <row r="130" spans="1:14" ht="20.100000000000001" customHeight="1" x14ac:dyDescent="0.25">
      <c r="A130" s="53" t="s">
        <v>325</v>
      </c>
      <c r="B130" s="54" t="s">
        <v>369</v>
      </c>
      <c r="C130" s="55" t="s">
        <v>428</v>
      </c>
      <c r="D130" s="67" t="s">
        <v>414</v>
      </c>
      <c r="E130" s="73">
        <v>63</v>
      </c>
      <c r="F130" s="70">
        <v>10.3</v>
      </c>
      <c r="G130" s="26">
        <f t="shared" si="6"/>
        <v>648.9</v>
      </c>
      <c r="H130" s="2"/>
      <c r="I130" s="2"/>
      <c r="J130" s="2"/>
      <c r="K130" s="2"/>
      <c r="L130" s="2"/>
      <c r="M130" s="7"/>
      <c r="N130" s="8">
        <f t="shared" si="9"/>
        <v>0</v>
      </c>
    </row>
    <row r="131" spans="1:14" ht="20.100000000000001" customHeight="1" x14ac:dyDescent="0.25">
      <c r="A131" s="53" t="s">
        <v>326</v>
      </c>
      <c r="B131" s="54" t="s">
        <v>370</v>
      </c>
      <c r="C131" s="55" t="s">
        <v>428</v>
      </c>
      <c r="D131" s="67" t="s">
        <v>415</v>
      </c>
      <c r="E131" s="73">
        <v>22</v>
      </c>
      <c r="F131" s="70">
        <v>7.5</v>
      </c>
      <c r="G131" s="26">
        <f t="shared" si="6"/>
        <v>165</v>
      </c>
      <c r="H131" s="2"/>
      <c r="I131" s="2"/>
      <c r="J131" s="2"/>
      <c r="K131" s="2"/>
      <c r="L131" s="2"/>
      <c r="M131" s="7"/>
      <c r="N131" s="8">
        <f t="shared" si="9"/>
        <v>0</v>
      </c>
    </row>
    <row r="132" spans="1:14" ht="20.100000000000001" customHeight="1" x14ac:dyDescent="0.25">
      <c r="A132" s="53" t="s">
        <v>327</v>
      </c>
      <c r="B132" s="54" t="s">
        <v>371</v>
      </c>
      <c r="C132" s="55" t="s">
        <v>428</v>
      </c>
      <c r="D132" s="67" t="s">
        <v>416</v>
      </c>
      <c r="E132" s="73">
        <v>3</v>
      </c>
      <c r="F132" s="70">
        <v>35.799999999999997</v>
      </c>
      <c r="G132" s="26">
        <f t="shared" si="6"/>
        <v>107.4</v>
      </c>
      <c r="H132" s="2"/>
      <c r="I132" s="2"/>
      <c r="J132" s="2"/>
      <c r="K132" s="2"/>
      <c r="L132" s="2"/>
      <c r="M132" s="7"/>
      <c r="N132" s="8">
        <f t="shared" si="9"/>
        <v>0</v>
      </c>
    </row>
    <row r="133" spans="1:14" ht="20.100000000000001" customHeight="1" x14ac:dyDescent="0.25">
      <c r="A133" s="53" t="s">
        <v>328</v>
      </c>
      <c r="B133" s="54" t="s">
        <v>42</v>
      </c>
      <c r="C133" s="55" t="s">
        <v>428</v>
      </c>
      <c r="D133" s="67" t="s">
        <v>417</v>
      </c>
      <c r="E133" s="73">
        <v>11</v>
      </c>
      <c r="F133" s="70">
        <v>24.2</v>
      </c>
      <c r="G133" s="26">
        <f t="shared" si="6"/>
        <v>266.2</v>
      </c>
      <c r="H133" s="2"/>
      <c r="I133" s="2"/>
      <c r="J133" s="2"/>
      <c r="K133" s="2"/>
      <c r="L133" s="2"/>
      <c r="M133" s="7"/>
      <c r="N133" s="8">
        <f t="shared" si="9"/>
        <v>0</v>
      </c>
    </row>
    <row r="134" spans="1:14" ht="20.100000000000001" customHeight="1" x14ac:dyDescent="0.25">
      <c r="A134" s="53" t="s">
        <v>329</v>
      </c>
      <c r="B134" s="54" t="s">
        <v>372</v>
      </c>
      <c r="C134" s="55" t="s">
        <v>428</v>
      </c>
      <c r="D134" s="67" t="s">
        <v>418</v>
      </c>
      <c r="E134" s="73">
        <v>1</v>
      </c>
      <c r="F134" s="70">
        <v>53.5</v>
      </c>
      <c r="G134" s="26">
        <f t="shared" si="6"/>
        <v>53.5</v>
      </c>
      <c r="H134" s="2"/>
      <c r="I134" s="2"/>
      <c r="J134" s="2"/>
      <c r="K134" s="2"/>
      <c r="L134" s="2"/>
      <c r="M134" s="7"/>
      <c r="N134" s="8">
        <f t="shared" si="9"/>
        <v>0</v>
      </c>
    </row>
    <row r="135" spans="1:14" ht="20.100000000000001" customHeight="1" x14ac:dyDescent="0.25">
      <c r="A135" s="53" t="s">
        <v>330</v>
      </c>
      <c r="B135" s="54" t="s">
        <v>373</v>
      </c>
      <c r="C135" s="55" t="s">
        <v>428</v>
      </c>
      <c r="D135" s="67" t="s">
        <v>419</v>
      </c>
      <c r="E135" s="73">
        <v>5</v>
      </c>
      <c r="F135" s="70">
        <v>9.6</v>
      </c>
      <c r="G135" s="26">
        <f t="shared" si="6"/>
        <v>48</v>
      </c>
      <c r="H135" s="2"/>
      <c r="I135" s="2"/>
      <c r="J135" s="2"/>
      <c r="K135" s="2"/>
      <c r="L135" s="2"/>
      <c r="M135" s="7"/>
      <c r="N135" s="8">
        <f t="shared" si="9"/>
        <v>0</v>
      </c>
    </row>
    <row r="136" spans="1:14" ht="20.100000000000001" customHeight="1" x14ac:dyDescent="0.25">
      <c r="A136" s="53" t="s">
        <v>331</v>
      </c>
      <c r="B136" s="54" t="s">
        <v>374</v>
      </c>
      <c r="C136" s="55" t="s">
        <v>428</v>
      </c>
      <c r="D136" s="67" t="s">
        <v>420</v>
      </c>
      <c r="E136" s="73">
        <v>3</v>
      </c>
      <c r="F136" s="70">
        <v>20.8</v>
      </c>
      <c r="G136" s="26">
        <f t="shared" si="6"/>
        <v>62.4</v>
      </c>
      <c r="H136" s="2"/>
      <c r="I136" s="2"/>
      <c r="J136" s="2"/>
      <c r="K136" s="2"/>
      <c r="L136" s="2"/>
      <c r="M136" s="7"/>
      <c r="N136" s="8">
        <f t="shared" si="9"/>
        <v>0</v>
      </c>
    </row>
    <row r="137" spans="1:14" ht="20.100000000000001" customHeight="1" x14ac:dyDescent="0.25">
      <c r="A137" s="53"/>
      <c r="B137" s="54"/>
      <c r="C137" s="55"/>
      <c r="D137" s="67"/>
      <c r="E137" s="73"/>
      <c r="F137" s="70"/>
      <c r="G137" s="27"/>
      <c r="H137" s="22" t="s">
        <v>1</v>
      </c>
      <c r="I137" s="22" t="s">
        <v>2</v>
      </c>
      <c r="J137" s="22" t="s">
        <v>3</v>
      </c>
      <c r="K137" s="22" t="s">
        <v>4</v>
      </c>
      <c r="L137" s="22" t="s">
        <v>5</v>
      </c>
      <c r="M137" s="22" t="s">
        <v>6</v>
      </c>
      <c r="N137" s="22" t="s">
        <v>7</v>
      </c>
    </row>
    <row r="138" spans="1:14" s="47" customFormat="1" ht="20.100000000000001" customHeight="1" x14ac:dyDescent="0.25">
      <c r="A138" s="61" t="s">
        <v>332</v>
      </c>
      <c r="B138" s="61" t="s">
        <v>375</v>
      </c>
      <c r="C138" s="61" t="s">
        <v>428</v>
      </c>
      <c r="D138" s="67" t="s">
        <v>421</v>
      </c>
      <c r="E138" s="73">
        <v>3</v>
      </c>
      <c r="F138" s="70">
        <v>85.3</v>
      </c>
      <c r="G138" s="26">
        <f t="shared" si="6"/>
        <v>255.9</v>
      </c>
      <c r="H138" s="72"/>
      <c r="I138" s="72"/>
      <c r="J138" s="72"/>
      <c r="K138" s="72"/>
      <c r="L138" s="72"/>
      <c r="M138" s="72"/>
      <c r="N138" s="8">
        <f t="shared" si="9"/>
        <v>0</v>
      </c>
    </row>
    <row r="139" spans="1:14" ht="20.100000000000001" customHeight="1" x14ac:dyDescent="0.25">
      <c r="A139" s="53" t="s">
        <v>333</v>
      </c>
      <c r="B139" s="54" t="s">
        <v>376</v>
      </c>
      <c r="C139" s="55" t="s">
        <v>428</v>
      </c>
      <c r="D139" s="67" t="s">
        <v>422</v>
      </c>
      <c r="E139" s="73">
        <v>7</v>
      </c>
      <c r="F139" s="70">
        <v>152.9</v>
      </c>
      <c r="G139" s="26">
        <f t="shared" si="6"/>
        <v>1070.3</v>
      </c>
      <c r="H139" s="2"/>
      <c r="I139" s="2"/>
      <c r="J139" s="2"/>
      <c r="K139" s="2"/>
      <c r="L139" s="2"/>
      <c r="M139" s="7"/>
      <c r="N139" s="8">
        <f t="shared" si="9"/>
        <v>0</v>
      </c>
    </row>
    <row r="140" spans="1:14" ht="20.100000000000001" customHeight="1" x14ac:dyDescent="0.25">
      <c r="A140" s="53" t="s">
        <v>334</v>
      </c>
      <c r="B140" s="54" t="s">
        <v>377</v>
      </c>
      <c r="C140" s="55" t="s">
        <v>428</v>
      </c>
      <c r="D140" s="67" t="s">
        <v>423</v>
      </c>
      <c r="E140" s="73">
        <v>9</v>
      </c>
      <c r="F140" s="70">
        <v>55.2</v>
      </c>
      <c r="G140" s="26">
        <f t="shared" si="6"/>
        <v>496.8</v>
      </c>
      <c r="H140" s="2"/>
      <c r="I140" s="2"/>
      <c r="J140" s="2"/>
      <c r="K140" s="2"/>
      <c r="L140" s="2"/>
      <c r="M140" s="7"/>
      <c r="N140" s="8">
        <f t="shared" si="9"/>
        <v>0</v>
      </c>
    </row>
    <row r="141" spans="1:14" ht="20.100000000000001" customHeight="1" x14ac:dyDescent="0.25">
      <c r="A141" s="53" t="s">
        <v>335</v>
      </c>
      <c r="B141" s="54" t="s">
        <v>378</v>
      </c>
      <c r="C141" s="55" t="s">
        <v>428</v>
      </c>
      <c r="D141" s="67" t="s">
        <v>424</v>
      </c>
      <c r="E141" s="73">
        <v>50</v>
      </c>
      <c r="F141" s="70">
        <v>6</v>
      </c>
      <c r="G141" s="26">
        <f t="shared" si="6"/>
        <v>300</v>
      </c>
      <c r="H141" s="2"/>
      <c r="I141" s="2"/>
      <c r="J141" s="2"/>
      <c r="K141" s="2"/>
      <c r="L141" s="2"/>
      <c r="M141" s="7"/>
      <c r="N141" s="8">
        <f t="shared" si="9"/>
        <v>0</v>
      </c>
    </row>
    <row r="142" spans="1:14" ht="20.100000000000001" customHeight="1" x14ac:dyDescent="0.25">
      <c r="A142" s="53" t="s">
        <v>336</v>
      </c>
      <c r="B142" s="54" t="s">
        <v>379</v>
      </c>
      <c r="C142" s="55" t="s">
        <v>428</v>
      </c>
      <c r="D142" s="67" t="s">
        <v>425</v>
      </c>
      <c r="E142" s="73">
        <v>11</v>
      </c>
      <c r="F142" s="70">
        <v>27.7</v>
      </c>
      <c r="G142" s="26">
        <f t="shared" si="6"/>
        <v>304.7</v>
      </c>
      <c r="H142" s="2"/>
      <c r="I142" s="2"/>
      <c r="J142" s="2"/>
      <c r="K142" s="2"/>
      <c r="L142" s="2"/>
      <c r="M142" s="7"/>
      <c r="N142" s="8">
        <f t="shared" si="9"/>
        <v>0</v>
      </c>
    </row>
    <row r="143" spans="1:14" ht="20.100000000000001" customHeight="1" x14ac:dyDescent="0.25">
      <c r="A143" s="53" t="s">
        <v>337</v>
      </c>
      <c r="B143" s="54" t="s">
        <v>380</v>
      </c>
      <c r="C143" s="55" t="s">
        <v>428</v>
      </c>
      <c r="D143" s="67" t="s">
        <v>426</v>
      </c>
      <c r="E143" s="73">
        <v>2</v>
      </c>
      <c r="F143" s="70">
        <v>104.4</v>
      </c>
      <c r="G143" s="26">
        <f t="shared" si="6"/>
        <v>208.8</v>
      </c>
      <c r="H143" s="2"/>
      <c r="I143" s="2"/>
      <c r="J143" s="2"/>
      <c r="K143" s="2"/>
      <c r="L143" s="2"/>
      <c r="M143" s="7"/>
      <c r="N143" s="8">
        <f t="shared" si="9"/>
        <v>0</v>
      </c>
    </row>
    <row r="144" spans="1:14" ht="20.100000000000001" customHeight="1" x14ac:dyDescent="0.25">
      <c r="A144" s="53" t="s">
        <v>338</v>
      </c>
      <c r="B144" s="54" t="s">
        <v>381</v>
      </c>
      <c r="C144" s="55" t="s">
        <v>428</v>
      </c>
      <c r="D144" s="67" t="s">
        <v>427</v>
      </c>
      <c r="E144" s="73">
        <v>2</v>
      </c>
      <c r="F144" s="70">
        <v>90</v>
      </c>
      <c r="G144" s="26">
        <f t="shared" si="6"/>
        <v>180</v>
      </c>
      <c r="H144" s="2"/>
      <c r="I144" s="2"/>
      <c r="J144" s="2"/>
      <c r="K144" s="2"/>
      <c r="L144" s="2"/>
      <c r="M144" s="7"/>
      <c r="N144" s="8">
        <f t="shared" si="9"/>
        <v>0</v>
      </c>
    </row>
    <row r="145" spans="1:14" ht="20.100000000000001" customHeight="1" x14ac:dyDescent="0.25">
      <c r="A145" s="56" t="s">
        <v>429</v>
      </c>
      <c r="B145" s="57" t="s">
        <v>448</v>
      </c>
      <c r="C145" s="58" t="s">
        <v>571</v>
      </c>
      <c r="D145" s="67" t="s">
        <v>467</v>
      </c>
      <c r="E145" s="73">
        <v>2</v>
      </c>
      <c r="F145" s="70">
        <v>199.25</v>
      </c>
      <c r="G145" s="26">
        <f t="shared" si="6"/>
        <v>398.5</v>
      </c>
      <c r="H145" s="2"/>
      <c r="I145" s="2"/>
      <c r="J145" s="2"/>
      <c r="K145" s="2"/>
      <c r="L145" s="2"/>
      <c r="M145" s="7"/>
      <c r="N145" s="8">
        <f t="shared" si="9"/>
        <v>0</v>
      </c>
    </row>
    <row r="146" spans="1:14" ht="20.100000000000001" customHeight="1" x14ac:dyDescent="0.25">
      <c r="A146" s="56" t="s">
        <v>430</v>
      </c>
      <c r="B146" s="57" t="s">
        <v>449</v>
      </c>
      <c r="C146" s="58" t="s">
        <v>571</v>
      </c>
      <c r="D146" s="67" t="s">
        <v>468</v>
      </c>
      <c r="E146" s="73">
        <v>15</v>
      </c>
      <c r="F146" s="70">
        <v>49.76</v>
      </c>
      <c r="G146" s="26">
        <f t="shared" ref="G146:G190" si="10">SUM(F146*E146)</f>
        <v>746.4</v>
      </c>
      <c r="H146" s="2"/>
      <c r="I146" s="2"/>
      <c r="J146" s="2"/>
      <c r="K146" s="2"/>
      <c r="L146" s="2"/>
      <c r="M146" s="7"/>
      <c r="N146" s="8">
        <f t="shared" ref="N146:N190" si="11">E146*M146</f>
        <v>0</v>
      </c>
    </row>
    <row r="147" spans="1:14" ht="20.100000000000001" customHeight="1" x14ac:dyDescent="0.25">
      <c r="A147" s="56" t="s">
        <v>431</v>
      </c>
      <c r="B147" s="57" t="s">
        <v>450</v>
      </c>
      <c r="C147" s="58" t="s">
        <v>571</v>
      </c>
      <c r="D147" s="67" t="s">
        <v>469</v>
      </c>
      <c r="E147" s="73">
        <v>15</v>
      </c>
      <c r="F147" s="70">
        <v>58.2</v>
      </c>
      <c r="G147" s="26">
        <f t="shared" si="10"/>
        <v>873</v>
      </c>
      <c r="H147" s="2"/>
      <c r="I147" s="2"/>
      <c r="J147" s="2"/>
      <c r="K147" s="2"/>
      <c r="L147" s="2"/>
      <c r="M147" s="7"/>
      <c r="N147" s="8">
        <f t="shared" si="11"/>
        <v>0</v>
      </c>
    </row>
    <row r="148" spans="1:14" ht="20.100000000000001" customHeight="1" x14ac:dyDescent="0.25">
      <c r="A148" s="56" t="s">
        <v>432</v>
      </c>
      <c r="B148" s="57" t="s">
        <v>451</v>
      </c>
      <c r="C148" s="58" t="s">
        <v>571</v>
      </c>
      <c r="D148" s="67" t="s">
        <v>470</v>
      </c>
      <c r="E148" s="73">
        <v>2</v>
      </c>
      <c r="F148" s="70">
        <v>104.62</v>
      </c>
      <c r="G148" s="26">
        <f t="shared" si="10"/>
        <v>209.24</v>
      </c>
      <c r="H148" s="2"/>
      <c r="I148" s="2"/>
      <c r="J148" s="2"/>
      <c r="K148" s="2"/>
      <c r="L148" s="2"/>
      <c r="M148" s="7"/>
      <c r="N148" s="8">
        <f t="shared" si="11"/>
        <v>0</v>
      </c>
    </row>
    <row r="149" spans="1:14" ht="20.100000000000001" customHeight="1" x14ac:dyDescent="0.25">
      <c r="A149" s="56" t="s">
        <v>433</v>
      </c>
      <c r="B149" s="57" t="s">
        <v>452</v>
      </c>
      <c r="C149" s="58" t="s">
        <v>571</v>
      </c>
      <c r="D149" s="67" t="s">
        <v>471</v>
      </c>
      <c r="E149" s="73">
        <v>1</v>
      </c>
      <c r="F149" s="70">
        <v>1246.58</v>
      </c>
      <c r="G149" s="26">
        <f t="shared" si="10"/>
        <v>1246.58</v>
      </c>
      <c r="H149" s="2"/>
      <c r="I149" s="2"/>
      <c r="J149" s="2"/>
      <c r="K149" s="2"/>
      <c r="L149" s="2"/>
      <c r="M149" s="7"/>
      <c r="N149" s="8">
        <f t="shared" si="11"/>
        <v>0</v>
      </c>
    </row>
    <row r="150" spans="1:14" ht="20.100000000000001" customHeight="1" x14ac:dyDescent="0.25">
      <c r="A150" s="56" t="s">
        <v>434</v>
      </c>
      <c r="B150" s="57" t="s">
        <v>453</v>
      </c>
      <c r="C150" s="58" t="s">
        <v>571</v>
      </c>
      <c r="D150" s="67" t="s">
        <v>472</v>
      </c>
      <c r="E150" s="73">
        <v>1</v>
      </c>
      <c r="F150" s="70">
        <v>285.06</v>
      </c>
      <c r="G150" s="26">
        <f t="shared" si="10"/>
        <v>285.06</v>
      </c>
      <c r="H150" s="2"/>
      <c r="I150" s="2"/>
      <c r="J150" s="2"/>
      <c r="K150" s="2"/>
      <c r="L150" s="2"/>
      <c r="M150" s="7"/>
      <c r="N150" s="8">
        <f t="shared" si="11"/>
        <v>0</v>
      </c>
    </row>
    <row r="151" spans="1:14" ht="20.100000000000001" customHeight="1" x14ac:dyDescent="0.25">
      <c r="A151" s="56" t="s">
        <v>435</v>
      </c>
      <c r="B151" s="57" t="s">
        <v>454</v>
      </c>
      <c r="C151" s="58" t="s">
        <v>571</v>
      </c>
      <c r="D151" s="67" t="s">
        <v>473</v>
      </c>
      <c r="E151" s="73">
        <v>1</v>
      </c>
      <c r="F151" s="70">
        <v>635.89</v>
      </c>
      <c r="G151" s="26">
        <f t="shared" si="10"/>
        <v>635.89</v>
      </c>
      <c r="H151" s="2"/>
      <c r="I151" s="2"/>
      <c r="J151" s="2"/>
      <c r="K151" s="2"/>
      <c r="L151" s="2"/>
      <c r="M151" s="7"/>
      <c r="N151" s="8">
        <f t="shared" si="11"/>
        <v>0</v>
      </c>
    </row>
    <row r="152" spans="1:14" ht="20.100000000000001" customHeight="1" x14ac:dyDescent="0.25">
      <c r="A152" s="56" t="s">
        <v>436</v>
      </c>
      <c r="B152" s="57" t="s">
        <v>455</v>
      </c>
      <c r="C152" s="58" t="s">
        <v>571</v>
      </c>
      <c r="D152" s="67" t="s">
        <v>474</v>
      </c>
      <c r="E152" s="73">
        <v>2</v>
      </c>
      <c r="F152" s="70">
        <v>56.67</v>
      </c>
      <c r="G152" s="26">
        <f t="shared" si="10"/>
        <v>113.34</v>
      </c>
      <c r="H152" s="2"/>
      <c r="I152" s="2"/>
      <c r="J152" s="2"/>
      <c r="K152" s="2"/>
      <c r="L152" s="2"/>
      <c r="M152" s="7"/>
      <c r="N152" s="8">
        <f t="shared" si="11"/>
        <v>0</v>
      </c>
    </row>
    <row r="153" spans="1:14" ht="20.100000000000001" customHeight="1" x14ac:dyDescent="0.25">
      <c r="A153" s="56" t="s">
        <v>437</v>
      </c>
      <c r="B153" s="57" t="s">
        <v>456</v>
      </c>
      <c r="C153" s="58" t="s">
        <v>571</v>
      </c>
      <c r="D153" s="67" t="s">
        <v>475</v>
      </c>
      <c r="E153" s="73">
        <v>2</v>
      </c>
      <c r="F153" s="70">
        <v>23.2</v>
      </c>
      <c r="G153" s="26">
        <f t="shared" si="10"/>
        <v>46.4</v>
      </c>
      <c r="H153" s="2"/>
      <c r="I153" s="2"/>
      <c r="J153" s="2"/>
      <c r="K153" s="2"/>
      <c r="L153" s="2"/>
      <c r="M153" s="7"/>
      <c r="N153" s="8">
        <f t="shared" si="11"/>
        <v>0</v>
      </c>
    </row>
    <row r="154" spans="1:14" ht="20.100000000000001" customHeight="1" x14ac:dyDescent="0.25">
      <c r="A154" s="56" t="s">
        <v>438</v>
      </c>
      <c r="B154" s="57" t="s">
        <v>457</v>
      </c>
      <c r="C154" s="58" t="s">
        <v>571</v>
      </c>
      <c r="D154" s="67" t="s">
        <v>476</v>
      </c>
      <c r="E154" s="73">
        <v>1</v>
      </c>
      <c r="F154" s="70">
        <v>340.17</v>
      </c>
      <c r="G154" s="26">
        <f t="shared" si="10"/>
        <v>340.17</v>
      </c>
      <c r="H154" s="2"/>
      <c r="I154" s="2"/>
      <c r="J154" s="2"/>
      <c r="K154" s="2"/>
      <c r="L154" s="2"/>
      <c r="M154" s="7"/>
      <c r="N154" s="8">
        <f t="shared" si="11"/>
        <v>0</v>
      </c>
    </row>
    <row r="155" spans="1:14" ht="20.100000000000001" customHeight="1" x14ac:dyDescent="0.25">
      <c r="A155" s="56" t="s">
        <v>439</v>
      </c>
      <c r="B155" s="57" t="s">
        <v>458</v>
      </c>
      <c r="C155" s="58" t="s">
        <v>571</v>
      </c>
      <c r="D155" s="67" t="s">
        <v>477</v>
      </c>
      <c r="E155" s="73">
        <v>3</v>
      </c>
      <c r="F155" s="70">
        <v>182.11</v>
      </c>
      <c r="G155" s="26">
        <f t="shared" si="10"/>
        <v>546.33000000000004</v>
      </c>
      <c r="H155" s="2"/>
      <c r="I155" s="2"/>
      <c r="J155" s="2"/>
      <c r="K155" s="2"/>
      <c r="L155" s="2"/>
      <c r="M155" s="7"/>
      <c r="N155" s="8">
        <f t="shared" si="11"/>
        <v>0</v>
      </c>
    </row>
    <row r="156" spans="1:14" ht="20.100000000000001" customHeight="1" x14ac:dyDescent="0.25">
      <c r="A156" s="56" t="s">
        <v>440</v>
      </c>
      <c r="B156" s="57" t="s">
        <v>459</v>
      </c>
      <c r="C156" s="58" t="s">
        <v>571</v>
      </c>
      <c r="D156" s="67" t="s">
        <v>478</v>
      </c>
      <c r="E156" s="73">
        <v>7</v>
      </c>
      <c r="F156" s="70">
        <v>11.18</v>
      </c>
      <c r="G156" s="26">
        <f t="shared" si="10"/>
        <v>78.260000000000005</v>
      </c>
      <c r="H156" s="2"/>
      <c r="I156" s="2"/>
      <c r="J156" s="2"/>
      <c r="K156" s="2"/>
      <c r="L156" s="2"/>
      <c r="M156" s="7"/>
      <c r="N156" s="8">
        <f t="shared" si="11"/>
        <v>0</v>
      </c>
    </row>
    <row r="157" spans="1:14" ht="20.100000000000001" customHeight="1" x14ac:dyDescent="0.25">
      <c r="A157" s="56" t="s">
        <v>441</v>
      </c>
      <c r="B157" s="57" t="s">
        <v>460</v>
      </c>
      <c r="C157" s="58" t="s">
        <v>571</v>
      </c>
      <c r="D157" s="67" t="s">
        <v>479</v>
      </c>
      <c r="E157" s="73">
        <v>1</v>
      </c>
      <c r="F157" s="70">
        <v>38.51</v>
      </c>
      <c r="G157" s="26">
        <f t="shared" si="10"/>
        <v>38.51</v>
      </c>
      <c r="H157" s="2"/>
      <c r="I157" s="2"/>
      <c r="J157" s="2"/>
      <c r="K157" s="2"/>
      <c r="L157" s="2"/>
      <c r="M157" s="7"/>
      <c r="N157" s="8">
        <f t="shared" si="11"/>
        <v>0</v>
      </c>
    </row>
    <row r="158" spans="1:14" ht="20.100000000000001" customHeight="1" x14ac:dyDescent="0.25">
      <c r="A158" s="56" t="s">
        <v>442</v>
      </c>
      <c r="B158" s="57" t="s">
        <v>461</v>
      </c>
      <c r="C158" s="58" t="s">
        <v>571</v>
      </c>
      <c r="D158" s="67" t="s">
        <v>480</v>
      </c>
      <c r="E158" s="73">
        <v>5</v>
      </c>
      <c r="F158" s="70">
        <v>134.59</v>
      </c>
      <c r="G158" s="26">
        <f t="shared" si="10"/>
        <v>672.95</v>
      </c>
      <c r="H158" s="2"/>
      <c r="I158" s="2"/>
      <c r="J158" s="2"/>
      <c r="K158" s="2"/>
      <c r="L158" s="2"/>
      <c r="M158" s="7"/>
      <c r="N158" s="8">
        <f t="shared" si="11"/>
        <v>0</v>
      </c>
    </row>
    <row r="159" spans="1:14" ht="20.100000000000001" customHeight="1" x14ac:dyDescent="0.25">
      <c r="A159" s="56" t="s">
        <v>443</v>
      </c>
      <c r="B159" s="57" t="s">
        <v>462</v>
      </c>
      <c r="C159" s="58" t="s">
        <v>571</v>
      </c>
      <c r="D159" s="67" t="s">
        <v>481</v>
      </c>
      <c r="E159" s="73">
        <v>2</v>
      </c>
      <c r="F159" s="70">
        <v>479.92</v>
      </c>
      <c r="G159" s="26">
        <f t="shared" si="10"/>
        <v>959.84</v>
      </c>
      <c r="H159" s="2"/>
      <c r="I159" s="2"/>
      <c r="J159" s="2"/>
      <c r="K159" s="2"/>
      <c r="L159" s="2"/>
      <c r="M159" s="7"/>
      <c r="N159" s="8">
        <f t="shared" si="11"/>
        <v>0</v>
      </c>
    </row>
    <row r="160" spans="1:14" ht="20.100000000000001" customHeight="1" x14ac:dyDescent="0.25">
      <c r="A160" s="56" t="s">
        <v>444</v>
      </c>
      <c r="B160" s="57" t="s">
        <v>463</v>
      </c>
      <c r="C160" s="58" t="s">
        <v>571</v>
      </c>
      <c r="D160" s="67" t="s">
        <v>482</v>
      </c>
      <c r="E160" s="73">
        <v>13</v>
      </c>
      <c r="F160" s="70">
        <v>143.04</v>
      </c>
      <c r="G160" s="26">
        <f t="shared" si="10"/>
        <v>1859.52</v>
      </c>
      <c r="H160" s="2"/>
      <c r="I160" s="2"/>
      <c r="J160" s="2"/>
      <c r="K160" s="2"/>
      <c r="L160" s="2"/>
      <c r="M160" s="7"/>
      <c r="N160" s="8">
        <f t="shared" si="11"/>
        <v>0</v>
      </c>
    </row>
    <row r="161" spans="1:14" ht="20.100000000000001" customHeight="1" x14ac:dyDescent="0.25">
      <c r="A161" s="56" t="s">
        <v>445</v>
      </c>
      <c r="B161" s="57" t="s">
        <v>464</v>
      </c>
      <c r="C161" s="58" t="s">
        <v>571</v>
      </c>
      <c r="D161" s="67" t="s">
        <v>483</v>
      </c>
      <c r="E161" s="73">
        <v>10</v>
      </c>
      <c r="F161" s="70">
        <v>36.93</v>
      </c>
      <c r="G161" s="26">
        <f t="shared" si="10"/>
        <v>369.3</v>
      </c>
      <c r="H161" s="2"/>
      <c r="I161" s="2"/>
      <c r="J161" s="2"/>
      <c r="K161" s="2"/>
      <c r="L161" s="2"/>
      <c r="M161" s="7"/>
      <c r="N161" s="8">
        <f t="shared" si="11"/>
        <v>0</v>
      </c>
    </row>
    <row r="162" spans="1:14" ht="20.100000000000001" customHeight="1" x14ac:dyDescent="0.25">
      <c r="A162" s="56" t="s">
        <v>446</v>
      </c>
      <c r="B162" s="57" t="s">
        <v>465</v>
      </c>
      <c r="C162" s="58" t="s">
        <v>571</v>
      </c>
      <c r="D162" s="67" t="s">
        <v>484</v>
      </c>
      <c r="E162" s="73">
        <v>5</v>
      </c>
      <c r="F162" s="70">
        <v>81.819999999999993</v>
      </c>
      <c r="G162" s="26">
        <f t="shared" si="10"/>
        <v>409.1</v>
      </c>
      <c r="H162" s="2"/>
      <c r="I162" s="2"/>
      <c r="J162" s="2"/>
      <c r="K162" s="2"/>
      <c r="L162" s="2"/>
      <c r="M162" s="7"/>
      <c r="N162" s="8">
        <f t="shared" si="11"/>
        <v>0</v>
      </c>
    </row>
    <row r="163" spans="1:14" ht="20.100000000000001" customHeight="1" x14ac:dyDescent="0.25">
      <c r="A163" s="56" t="s">
        <v>447</v>
      </c>
      <c r="B163" s="57" t="s">
        <v>466</v>
      </c>
      <c r="C163" s="58" t="s">
        <v>571</v>
      </c>
      <c r="D163" s="67" t="s">
        <v>485</v>
      </c>
      <c r="E163" s="73">
        <v>4</v>
      </c>
      <c r="F163" s="70">
        <v>39.53</v>
      </c>
      <c r="G163" s="26">
        <f t="shared" si="10"/>
        <v>158.12</v>
      </c>
      <c r="H163" s="2"/>
      <c r="I163" s="2"/>
      <c r="J163" s="2"/>
      <c r="K163" s="2"/>
      <c r="L163" s="2"/>
      <c r="M163" s="7"/>
      <c r="N163" s="8">
        <f t="shared" si="11"/>
        <v>0</v>
      </c>
    </row>
    <row r="164" spans="1:14" ht="20.100000000000001" customHeight="1" x14ac:dyDescent="0.25">
      <c r="A164" s="59" t="s">
        <v>486</v>
      </c>
      <c r="B164" s="60" t="s">
        <v>506</v>
      </c>
      <c r="C164" s="61" t="s">
        <v>547</v>
      </c>
      <c r="D164" s="67" t="s">
        <v>526</v>
      </c>
      <c r="E164" s="73">
        <v>7</v>
      </c>
      <c r="F164" s="70">
        <v>399</v>
      </c>
      <c r="G164" s="26">
        <f t="shared" si="10"/>
        <v>2793</v>
      </c>
      <c r="H164" s="2"/>
      <c r="I164" s="2"/>
      <c r="J164" s="2"/>
      <c r="K164" s="2"/>
      <c r="L164" s="2"/>
      <c r="M164" s="7"/>
      <c r="N164" s="8">
        <f t="shared" si="11"/>
        <v>0</v>
      </c>
    </row>
    <row r="165" spans="1:14" ht="20.100000000000001" customHeight="1" x14ac:dyDescent="0.25">
      <c r="A165" s="59" t="s">
        <v>487</v>
      </c>
      <c r="B165" s="60" t="s">
        <v>507</v>
      </c>
      <c r="C165" s="61" t="s">
        <v>547</v>
      </c>
      <c r="D165" s="67" t="s">
        <v>527</v>
      </c>
      <c r="E165" s="73">
        <v>5</v>
      </c>
      <c r="F165" s="70">
        <v>304</v>
      </c>
      <c r="G165" s="26">
        <f t="shared" si="10"/>
        <v>1520</v>
      </c>
      <c r="H165" s="2"/>
      <c r="I165" s="2"/>
      <c r="J165" s="2"/>
      <c r="K165" s="2"/>
      <c r="L165" s="2"/>
      <c r="M165" s="7"/>
      <c r="N165" s="8">
        <f t="shared" si="11"/>
        <v>0</v>
      </c>
    </row>
    <row r="166" spans="1:14" ht="20.100000000000001" customHeight="1" x14ac:dyDescent="0.25">
      <c r="A166" s="59"/>
      <c r="B166" s="60"/>
      <c r="C166" s="61"/>
      <c r="D166" s="67"/>
      <c r="E166" s="73"/>
      <c r="F166" s="70"/>
      <c r="G166" s="27"/>
      <c r="H166" s="22" t="s">
        <v>1</v>
      </c>
      <c r="I166" s="22" t="s">
        <v>2</v>
      </c>
      <c r="J166" s="22" t="s">
        <v>3</v>
      </c>
      <c r="K166" s="22" t="s">
        <v>4</v>
      </c>
      <c r="L166" s="22" t="s">
        <v>5</v>
      </c>
      <c r="M166" s="22" t="s">
        <v>6</v>
      </c>
      <c r="N166" s="22" t="s">
        <v>7</v>
      </c>
    </row>
    <row r="167" spans="1:14" s="47" customFormat="1" ht="20.100000000000001" customHeight="1" x14ac:dyDescent="0.25">
      <c r="A167" s="61" t="s">
        <v>488</v>
      </c>
      <c r="B167" s="61" t="s">
        <v>508</v>
      </c>
      <c r="C167" s="61" t="s">
        <v>547</v>
      </c>
      <c r="D167" s="67" t="s">
        <v>528</v>
      </c>
      <c r="E167" s="73">
        <v>5</v>
      </c>
      <c r="F167" s="70">
        <v>238</v>
      </c>
      <c r="G167" s="26">
        <f t="shared" si="10"/>
        <v>1190</v>
      </c>
      <c r="H167" s="72"/>
      <c r="I167" s="72"/>
      <c r="J167" s="72"/>
      <c r="K167" s="72"/>
      <c r="L167" s="72"/>
      <c r="M167" s="72"/>
      <c r="N167" s="8">
        <f t="shared" si="11"/>
        <v>0</v>
      </c>
    </row>
    <row r="168" spans="1:14" ht="20.100000000000001" customHeight="1" x14ac:dyDescent="0.25">
      <c r="A168" s="59" t="s">
        <v>489</v>
      </c>
      <c r="B168" s="60" t="s">
        <v>509</v>
      </c>
      <c r="C168" s="61" t="s">
        <v>547</v>
      </c>
      <c r="D168" s="67" t="s">
        <v>529</v>
      </c>
      <c r="E168" s="73">
        <v>1</v>
      </c>
      <c r="F168" s="70">
        <v>229</v>
      </c>
      <c r="G168" s="26">
        <f t="shared" si="10"/>
        <v>229</v>
      </c>
      <c r="H168" s="2"/>
      <c r="I168" s="2"/>
      <c r="J168" s="2"/>
      <c r="K168" s="2"/>
      <c r="L168" s="2"/>
      <c r="M168" s="7"/>
      <c r="N168" s="8">
        <f t="shared" si="11"/>
        <v>0</v>
      </c>
    </row>
    <row r="169" spans="1:14" ht="20.100000000000001" customHeight="1" x14ac:dyDescent="0.25">
      <c r="A169" s="59" t="s">
        <v>490</v>
      </c>
      <c r="B169" s="60" t="s">
        <v>510</v>
      </c>
      <c r="C169" s="61" t="s">
        <v>547</v>
      </c>
      <c r="D169" s="67" t="s">
        <v>530</v>
      </c>
      <c r="E169" s="73">
        <v>1</v>
      </c>
      <c r="F169" s="70">
        <v>123</v>
      </c>
      <c r="G169" s="26">
        <f t="shared" si="10"/>
        <v>123</v>
      </c>
      <c r="H169" s="2"/>
      <c r="I169" s="2"/>
      <c r="J169" s="2"/>
      <c r="K169" s="2"/>
      <c r="L169" s="2"/>
      <c r="M169" s="7"/>
      <c r="N169" s="8">
        <f t="shared" si="11"/>
        <v>0</v>
      </c>
    </row>
    <row r="170" spans="1:14" ht="20.100000000000001" customHeight="1" x14ac:dyDescent="0.25">
      <c r="A170" s="59" t="s">
        <v>491</v>
      </c>
      <c r="B170" s="60" t="s">
        <v>511</v>
      </c>
      <c r="C170" s="61" t="s">
        <v>547</v>
      </c>
      <c r="D170" s="67" t="s">
        <v>531</v>
      </c>
      <c r="E170" s="73">
        <v>1</v>
      </c>
      <c r="F170" s="70">
        <v>135</v>
      </c>
      <c r="G170" s="26">
        <f t="shared" si="10"/>
        <v>135</v>
      </c>
      <c r="H170" s="2"/>
      <c r="I170" s="2"/>
      <c r="J170" s="2"/>
      <c r="K170" s="2"/>
      <c r="L170" s="2"/>
      <c r="M170" s="7"/>
      <c r="N170" s="8">
        <f t="shared" si="11"/>
        <v>0</v>
      </c>
    </row>
    <row r="171" spans="1:14" ht="20.100000000000001" customHeight="1" x14ac:dyDescent="0.25">
      <c r="A171" s="59" t="s">
        <v>492</v>
      </c>
      <c r="B171" s="60" t="s">
        <v>512</v>
      </c>
      <c r="C171" s="61" t="s">
        <v>547</v>
      </c>
      <c r="D171" s="67" t="s">
        <v>532</v>
      </c>
      <c r="E171" s="73">
        <v>2</v>
      </c>
      <c r="F171" s="70">
        <v>62.5</v>
      </c>
      <c r="G171" s="26">
        <f t="shared" si="10"/>
        <v>125</v>
      </c>
      <c r="H171" s="2"/>
      <c r="I171" s="2"/>
      <c r="J171" s="2"/>
      <c r="K171" s="2"/>
      <c r="L171" s="2"/>
      <c r="M171" s="7"/>
      <c r="N171" s="8">
        <f t="shared" si="11"/>
        <v>0</v>
      </c>
    </row>
    <row r="172" spans="1:14" ht="20.100000000000001" customHeight="1" x14ac:dyDescent="0.25">
      <c r="A172" s="59" t="s">
        <v>493</v>
      </c>
      <c r="B172" s="60" t="s">
        <v>513</v>
      </c>
      <c r="C172" s="61" t="s">
        <v>547</v>
      </c>
      <c r="D172" s="67" t="s">
        <v>533</v>
      </c>
      <c r="E172" s="73">
        <v>1</v>
      </c>
      <c r="F172" s="70">
        <v>629</v>
      </c>
      <c r="G172" s="26">
        <f t="shared" si="10"/>
        <v>629</v>
      </c>
      <c r="H172" s="2"/>
      <c r="I172" s="2"/>
      <c r="J172" s="2"/>
      <c r="K172" s="2"/>
      <c r="L172" s="2"/>
      <c r="M172" s="7"/>
      <c r="N172" s="8">
        <f t="shared" si="11"/>
        <v>0</v>
      </c>
    </row>
    <row r="173" spans="1:14" ht="20.100000000000001" customHeight="1" x14ac:dyDescent="0.25">
      <c r="A173" s="59" t="s">
        <v>494</v>
      </c>
      <c r="B173" s="60" t="s">
        <v>514</v>
      </c>
      <c r="C173" s="61" t="s">
        <v>547</v>
      </c>
      <c r="D173" s="67" t="s">
        <v>534</v>
      </c>
      <c r="E173" s="73">
        <v>3</v>
      </c>
      <c r="F173" s="70">
        <v>206</v>
      </c>
      <c r="G173" s="26">
        <f t="shared" si="10"/>
        <v>618</v>
      </c>
      <c r="H173" s="2"/>
      <c r="I173" s="2"/>
      <c r="J173" s="2"/>
      <c r="K173" s="2"/>
      <c r="L173" s="2"/>
      <c r="M173" s="7"/>
      <c r="N173" s="8">
        <f t="shared" si="11"/>
        <v>0</v>
      </c>
    </row>
    <row r="174" spans="1:14" ht="20.100000000000001" customHeight="1" x14ac:dyDescent="0.25">
      <c r="A174" s="59" t="s">
        <v>495</v>
      </c>
      <c r="B174" s="60" t="s">
        <v>515</v>
      </c>
      <c r="C174" s="61" t="s">
        <v>547</v>
      </c>
      <c r="D174" s="67" t="s">
        <v>535</v>
      </c>
      <c r="E174" s="73">
        <v>2</v>
      </c>
      <c r="F174" s="70">
        <v>342</v>
      </c>
      <c r="G174" s="26">
        <f t="shared" si="10"/>
        <v>684</v>
      </c>
      <c r="H174" s="2"/>
      <c r="I174" s="2"/>
      <c r="J174" s="2"/>
      <c r="K174" s="2"/>
      <c r="L174" s="2"/>
      <c r="M174" s="7"/>
      <c r="N174" s="8">
        <f t="shared" si="11"/>
        <v>0</v>
      </c>
    </row>
    <row r="175" spans="1:14" ht="20.100000000000001" customHeight="1" x14ac:dyDescent="0.25">
      <c r="A175" s="59" t="s">
        <v>143</v>
      </c>
      <c r="B175" s="60" t="s">
        <v>516</v>
      </c>
      <c r="C175" s="61" t="s">
        <v>547</v>
      </c>
      <c r="D175" s="67" t="s">
        <v>536</v>
      </c>
      <c r="E175" s="73">
        <v>2</v>
      </c>
      <c r="F175" s="70">
        <v>169</v>
      </c>
      <c r="G175" s="26">
        <f t="shared" si="10"/>
        <v>338</v>
      </c>
      <c r="H175" s="2"/>
      <c r="I175" s="2"/>
      <c r="J175" s="2"/>
      <c r="K175" s="2"/>
      <c r="L175" s="2"/>
      <c r="M175" s="7"/>
      <c r="N175" s="8">
        <f t="shared" si="11"/>
        <v>0</v>
      </c>
    </row>
    <row r="176" spans="1:14" ht="20.100000000000001" customHeight="1" x14ac:dyDescent="0.25">
      <c r="A176" s="59" t="s">
        <v>496</v>
      </c>
      <c r="B176" s="60" t="s">
        <v>517</v>
      </c>
      <c r="C176" s="61" t="s">
        <v>547</v>
      </c>
      <c r="D176" s="67" t="s">
        <v>537</v>
      </c>
      <c r="E176" s="73">
        <v>3</v>
      </c>
      <c r="F176" s="70">
        <v>178</v>
      </c>
      <c r="G176" s="26">
        <f t="shared" si="10"/>
        <v>534</v>
      </c>
      <c r="H176" s="2"/>
      <c r="I176" s="2"/>
      <c r="J176" s="2"/>
      <c r="K176" s="2"/>
      <c r="L176" s="2"/>
      <c r="M176" s="7"/>
      <c r="N176" s="8">
        <f t="shared" si="11"/>
        <v>0</v>
      </c>
    </row>
    <row r="177" spans="1:14" ht="20.100000000000001" customHeight="1" x14ac:dyDescent="0.25">
      <c r="A177" s="59" t="s">
        <v>497</v>
      </c>
      <c r="B177" s="60" t="s">
        <v>518</v>
      </c>
      <c r="C177" s="61" t="s">
        <v>547</v>
      </c>
      <c r="D177" s="67" t="s">
        <v>538</v>
      </c>
      <c r="E177" s="73">
        <v>2</v>
      </c>
      <c r="F177" s="70">
        <v>87</v>
      </c>
      <c r="G177" s="26">
        <f t="shared" si="10"/>
        <v>174</v>
      </c>
      <c r="H177" s="2"/>
      <c r="I177" s="2"/>
      <c r="J177" s="2"/>
      <c r="K177" s="2"/>
      <c r="L177" s="2"/>
      <c r="M177" s="7"/>
      <c r="N177" s="8">
        <f t="shared" si="11"/>
        <v>0</v>
      </c>
    </row>
    <row r="178" spans="1:14" ht="20.100000000000001" customHeight="1" x14ac:dyDescent="0.25">
      <c r="A178" s="59" t="s">
        <v>498</v>
      </c>
      <c r="B178" s="60" t="s">
        <v>518</v>
      </c>
      <c r="C178" s="61" t="s">
        <v>547</v>
      </c>
      <c r="D178" s="67" t="s">
        <v>539</v>
      </c>
      <c r="E178" s="73">
        <v>2</v>
      </c>
      <c r="F178" s="70">
        <v>168</v>
      </c>
      <c r="G178" s="26">
        <f t="shared" si="10"/>
        <v>336</v>
      </c>
      <c r="H178" s="9"/>
      <c r="I178" s="9"/>
      <c r="J178" s="9"/>
      <c r="K178" s="9"/>
      <c r="L178" s="9"/>
      <c r="M178" s="10"/>
      <c r="N178" s="8">
        <f t="shared" si="11"/>
        <v>0</v>
      </c>
    </row>
    <row r="179" spans="1:14" ht="20.100000000000001" customHeight="1" x14ac:dyDescent="0.25">
      <c r="A179" s="59" t="s">
        <v>499</v>
      </c>
      <c r="B179" s="60" t="s">
        <v>519</v>
      </c>
      <c r="C179" s="61" t="s">
        <v>547</v>
      </c>
      <c r="D179" s="67" t="s">
        <v>540</v>
      </c>
      <c r="E179" s="73">
        <v>2</v>
      </c>
      <c r="F179" s="70">
        <v>215</v>
      </c>
      <c r="G179" s="26">
        <f t="shared" si="10"/>
        <v>430</v>
      </c>
      <c r="H179" s="11"/>
      <c r="I179" s="11"/>
      <c r="J179" s="11"/>
      <c r="K179" s="11"/>
      <c r="L179" s="11"/>
      <c r="M179" s="12"/>
      <c r="N179" s="8">
        <f t="shared" si="11"/>
        <v>0</v>
      </c>
    </row>
    <row r="180" spans="1:14" ht="20.100000000000001" customHeight="1" x14ac:dyDescent="0.25">
      <c r="A180" s="59" t="s">
        <v>500</v>
      </c>
      <c r="B180" s="60" t="s">
        <v>520</v>
      </c>
      <c r="C180" s="61" t="s">
        <v>547</v>
      </c>
      <c r="D180" s="67" t="s">
        <v>541</v>
      </c>
      <c r="E180" s="73">
        <v>4</v>
      </c>
      <c r="F180" s="70">
        <v>684</v>
      </c>
      <c r="G180" s="26">
        <f t="shared" si="10"/>
        <v>2736</v>
      </c>
      <c r="H180" s="13"/>
      <c r="I180" s="13"/>
      <c r="J180" s="13"/>
      <c r="K180" s="13"/>
      <c r="L180" s="13"/>
      <c r="M180" s="14"/>
      <c r="N180" s="8">
        <f t="shared" si="11"/>
        <v>0</v>
      </c>
    </row>
    <row r="181" spans="1:14" ht="20.100000000000001" customHeight="1" x14ac:dyDescent="0.25">
      <c r="A181" s="59" t="s">
        <v>501</v>
      </c>
      <c r="B181" s="60" t="s">
        <v>521</v>
      </c>
      <c r="C181" s="61" t="s">
        <v>547</v>
      </c>
      <c r="D181" s="67" t="s">
        <v>542</v>
      </c>
      <c r="E181" s="73">
        <v>2</v>
      </c>
      <c r="F181" s="70">
        <v>208</v>
      </c>
      <c r="G181" s="26">
        <f t="shared" si="10"/>
        <v>416</v>
      </c>
      <c r="H181" s="13"/>
      <c r="I181" s="13"/>
      <c r="J181" s="13"/>
      <c r="K181" s="13"/>
      <c r="L181" s="13"/>
      <c r="M181" s="14"/>
      <c r="N181" s="8">
        <f t="shared" si="11"/>
        <v>0</v>
      </c>
    </row>
    <row r="182" spans="1:14" ht="20.100000000000001" customHeight="1" x14ac:dyDescent="0.25">
      <c r="A182" s="59" t="s">
        <v>502</v>
      </c>
      <c r="B182" s="60" t="s">
        <v>522</v>
      </c>
      <c r="C182" s="61" t="s">
        <v>547</v>
      </c>
      <c r="D182" s="67" t="s">
        <v>543</v>
      </c>
      <c r="E182" s="73">
        <v>4</v>
      </c>
      <c r="F182" s="70">
        <v>482</v>
      </c>
      <c r="G182" s="26">
        <f t="shared" si="10"/>
        <v>1928</v>
      </c>
      <c r="H182" s="13"/>
      <c r="I182" s="13"/>
      <c r="J182" s="13"/>
      <c r="K182" s="13"/>
      <c r="L182" s="13"/>
      <c r="M182" s="14"/>
      <c r="N182" s="8">
        <f t="shared" si="11"/>
        <v>0</v>
      </c>
    </row>
    <row r="183" spans="1:14" ht="20.100000000000001" customHeight="1" x14ac:dyDescent="0.25">
      <c r="A183" s="59" t="s">
        <v>503</v>
      </c>
      <c r="B183" s="60" t="s">
        <v>523</v>
      </c>
      <c r="C183" s="61" t="s">
        <v>547</v>
      </c>
      <c r="D183" s="67" t="s">
        <v>544</v>
      </c>
      <c r="E183" s="73">
        <v>3</v>
      </c>
      <c r="F183" s="70">
        <v>157</v>
      </c>
      <c r="G183" s="26">
        <f t="shared" si="10"/>
        <v>471</v>
      </c>
      <c r="H183" s="13"/>
      <c r="I183" s="13"/>
      <c r="J183" s="13"/>
      <c r="K183" s="13"/>
      <c r="L183" s="13"/>
      <c r="M183" s="14"/>
      <c r="N183" s="8">
        <f t="shared" si="11"/>
        <v>0</v>
      </c>
    </row>
    <row r="184" spans="1:14" ht="20.100000000000001" customHeight="1" x14ac:dyDescent="0.25">
      <c r="A184" s="59" t="s">
        <v>504</v>
      </c>
      <c r="B184" s="60" t="s">
        <v>524</v>
      </c>
      <c r="C184" s="61" t="s">
        <v>547</v>
      </c>
      <c r="D184" s="67" t="s">
        <v>545</v>
      </c>
      <c r="E184" s="73">
        <v>1</v>
      </c>
      <c r="F184" s="70">
        <v>136</v>
      </c>
      <c r="G184" s="26">
        <f t="shared" si="10"/>
        <v>136</v>
      </c>
      <c r="H184" s="13"/>
      <c r="I184" s="13"/>
      <c r="J184" s="13"/>
      <c r="K184" s="13"/>
      <c r="L184" s="13"/>
      <c r="M184" s="14"/>
      <c r="N184" s="8">
        <f t="shared" si="11"/>
        <v>0</v>
      </c>
    </row>
    <row r="185" spans="1:14" ht="20.100000000000001" customHeight="1" x14ac:dyDescent="0.25">
      <c r="A185" s="59" t="s">
        <v>505</v>
      </c>
      <c r="B185" s="60" t="s">
        <v>525</v>
      </c>
      <c r="C185" s="61" t="s">
        <v>547</v>
      </c>
      <c r="D185" s="67" t="s">
        <v>546</v>
      </c>
      <c r="E185" s="73">
        <v>1</v>
      </c>
      <c r="F185" s="70">
        <v>128</v>
      </c>
      <c r="G185" s="26">
        <f t="shared" si="10"/>
        <v>128</v>
      </c>
      <c r="H185" s="13"/>
      <c r="I185" s="13"/>
      <c r="J185" s="13"/>
      <c r="K185" s="13"/>
      <c r="L185" s="13"/>
      <c r="M185" s="14"/>
      <c r="N185" s="8">
        <f t="shared" si="11"/>
        <v>0</v>
      </c>
    </row>
    <row r="186" spans="1:14" ht="20.100000000000001" customHeight="1" x14ac:dyDescent="0.25">
      <c r="A186" s="61" t="s">
        <v>548</v>
      </c>
      <c r="B186" s="61" t="s">
        <v>553</v>
      </c>
      <c r="C186" s="61" t="s">
        <v>563</v>
      </c>
      <c r="D186" s="61" t="s">
        <v>558</v>
      </c>
      <c r="E186" s="73">
        <v>2</v>
      </c>
      <c r="F186" s="70">
        <v>35.68</v>
      </c>
      <c r="G186" s="26">
        <f t="shared" si="10"/>
        <v>71.36</v>
      </c>
      <c r="H186" s="13"/>
      <c r="I186" s="13"/>
      <c r="J186" s="13"/>
      <c r="K186" s="13"/>
      <c r="L186" s="13"/>
      <c r="M186" s="14"/>
      <c r="N186" s="8">
        <f t="shared" si="11"/>
        <v>0</v>
      </c>
    </row>
    <row r="187" spans="1:14" ht="20.100000000000001" customHeight="1" x14ac:dyDescent="0.25">
      <c r="A187" s="61" t="s">
        <v>549</v>
      </c>
      <c r="B187" s="61" t="s">
        <v>554</v>
      </c>
      <c r="C187" s="61" t="s">
        <v>563</v>
      </c>
      <c r="D187" s="61" t="s">
        <v>559</v>
      </c>
      <c r="E187" s="73">
        <v>2</v>
      </c>
      <c r="F187" s="70">
        <v>35.68</v>
      </c>
      <c r="G187" s="26">
        <f t="shared" si="10"/>
        <v>71.36</v>
      </c>
      <c r="H187" s="13"/>
      <c r="I187" s="13"/>
      <c r="J187" s="13"/>
      <c r="K187" s="13"/>
      <c r="L187" s="13"/>
      <c r="M187" s="14"/>
      <c r="N187" s="8">
        <f t="shared" si="11"/>
        <v>0</v>
      </c>
    </row>
    <row r="188" spans="1:14" ht="20.100000000000001" customHeight="1" x14ac:dyDescent="0.25">
      <c r="A188" s="61" t="s">
        <v>550</v>
      </c>
      <c r="B188" s="61" t="s">
        <v>555</v>
      </c>
      <c r="C188" s="61" t="s">
        <v>563</v>
      </c>
      <c r="D188" s="61" t="s">
        <v>560</v>
      </c>
      <c r="E188" s="73">
        <v>3</v>
      </c>
      <c r="F188" s="70">
        <v>5.4</v>
      </c>
      <c r="G188" s="26">
        <f t="shared" si="10"/>
        <v>16.2</v>
      </c>
      <c r="H188" s="13"/>
      <c r="I188" s="13"/>
      <c r="J188" s="13"/>
      <c r="K188" s="13"/>
      <c r="L188" s="13"/>
      <c r="M188" s="14"/>
      <c r="N188" s="8">
        <f t="shared" si="11"/>
        <v>0</v>
      </c>
    </row>
    <row r="189" spans="1:14" ht="20.100000000000001" customHeight="1" x14ac:dyDescent="0.25">
      <c r="A189" s="61" t="s">
        <v>551</v>
      </c>
      <c r="B189" s="61" t="s">
        <v>556</v>
      </c>
      <c r="C189" s="61" t="s">
        <v>563</v>
      </c>
      <c r="D189" s="61" t="s">
        <v>561</v>
      </c>
      <c r="E189" s="73">
        <v>2</v>
      </c>
      <c r="F189" s="70">
        <v>31.4</v>
      </c>
      <c r="G189" s="26">
        <f t="shared" si="10"/>
        <v>62.8</v>
      </c>
      <c r="H189" s="13"/>
      <c r="I189" s="13"/>
      <c r="J189" s="13"/>
      <c r="K189" s="13"/>
      <c r="L189" s="13"/>
      <c r="M189" s="14"/>
      <c r="N189" s="8">
        <f t="shared" si="11"/>
        <v>0</v>
      </c>
    </row>
    <row r="190" spans="1:14" ht="20.100000000000001" customHeight="1" x14ac:dyDescent="0.25">
      <c r="A190" s="61" t="s">
        <v>552</v>
      </c>
      <c r="B190" s="61" t="s">
        <v>557</v>
      </c>
      <c r="C190" s="61" t="s">
        <v>563</v>
      </c>
      <c r="D190" s="61" t="s">
        <v>562</v>
      </c>
      <c r="E190" s="73">
        <v>2</v>
      </c>
      <c r="F190" s="70">
        <v>31.4</v>
      </c>
      <c r="G190" s="26">
        <f t="shared" si="10"/>
        <v>62.8</v>
      </c>
      <c r="H190" s="13"/>
      <c r="I190" s="13"/>
      <c r="J190" s="13"/>
      <c r="K190" s="13"/>
      <c r="L190" s="13"/>
      <c r="M190" s="14"/>
      <c r="N190" s="8">
        <f t="shared" si="11"/>
        <v>0</v>
      </c>
    </row>
    <row r="191" spans="1:14" x14ac:dyDescent="0.25">
      <c r="E191" s="75"/>
      <c r="H191" s="16"/>
      <c r="I191" s="16"/>
      <c r="J191" s="16"/>
      <c r="K191" s="16"/>
      <c r="L191" s="16"/>
      <c r="M191" s="16"/>
      <c r="N191" s="16"/>
    </row>
    <row r="192" spans="1:14" ht="32.25" customHeight="1" x14ac:dyDescent="0.25">
      <c r="B192" s="98" t="s">
        <v>23</v>
      </c>
      <c r="C192" s="98"/>
      <c r="D192" s="98"/>
      <c r="E192" s="98"/>
      <c r="F192" s="71"/>
      <c r="G192" s="21">
        <f>SUM(G11:G191)</f>
        <v>72705.37</v>
      </c>
      <c r="H192" s="99" t="s">
        <v>24</v>
      </c>
      <c r="I192" s="99"/>
      <c r="J192" s="99"/>
      <c r="K192" s="99"/>
      <c r="L192" s="99"/>
      <c r="M192" s="99"/>
      <c r="N192" s="15">
        <f>SUM(N11:N190)</f>
        <v>0</v>
      </c>
    </row>
    <row r="193" spans="1:14" x14ac:dyDescent="0.25">
      <c r="E193" s="76"/>
    </row>
    <row r="194" spans="1:14" ht="24.95" customHeight="1" x14ac:dyDescent="0.25">
      <c r="A194" s="18" t="s">
        <v>29</v>
      </c>
      <c r="B194" s="101" t="s">
        <v>27</v>
      </c>
      <c r="C194" s="101"/>
      <c r="D194" s="101"/>
      <c r="E194" s="101"/>
      <c r="F194" s="101"/>
      <c r="G194" s="101"/>
      <c r="H194" s="101"/>
      <c r="I194" s="101"/>
      <c r="J194" s="101"/>
      <c r="K194" s="101"/>
      <c r="L194" s="101"/>
      <c r="M194" s="101"/>
      <c r="N194" s="101"/>
    </row>
    <row r="195" spans="1:14" ht="24.95" customHeight="1" x14ac:dyDescent="0.25">
      <c r="A195" s="18" t="s">
        <v>29</v>
      </c>
      <c r="B195" s="101" t="s">
        <v>25</v>
      </c>
      <c r="C195" s="101"/>
      <c r="D195" s="101"/>
      <c r="E195" s="101"/>
      <c r="F195" s="101"/>
      <c r="G195" s="101"/>
      <c r="H195" s="101"/>
      <c r="I195" s="101"/>
      <c r="J195" s="101"/>
      <c r="K195" s="101"/>
      <c r="L195" s="101"/>
      <c r="M195" s="101"/>
      <c r="N195" s="101"/>
    </row>
    <row r="196" spans="1:14" ht="24.95" customHeight="1" x14ac:dyDescent="0.25">
      <c r="A196" s="18" t="s">
        <v>29</v>
      </c>
      <c r="B196" s="101" t="s">
        <v>28</v>
      </c>
      <c r="C196" s="101"/>
      <c r="D196" s="101"/>
      <c r="E196" s="101"/>
      <c r="F196" s="101"/>
      <c r="G196" s="101"/>
      <c r="H196" s="101"/>
      <c r="I196" s="101"/>
      <c r="J196" s="101"/>
      <c r="K196" s="101"/>
      <c r="L196" s="101"/>
      <c r="M196" s="101"/>
      <c r="N196" s="101"/>
    </row>
    <row r="197" spans="1:14" ht="24.95" customHeight="1" x14ac:dyDescent="0.25">
      <c r="A197" s="18" t="s">
        <v>29</v>
      </c>
      <c r="B197" s="101" t="s">
        <v>26</v>
      </c>
      <c r="C197" s="101"/>
      <c r="D197" s="101"/>
      <c r="E197" s="101"/>
      <c r="F197" s="101"/>
      <c r="G197" s="101"/>
      <c r="H197" s="101"/>
      <c r="I197" s="101"/>
      <c r="J197" s="101"/>
      <c r="K197" s="101"/>
      <c r="L197" s="101"/>
      <c r="M197" s="101"/>
      <c r="N197" s="101"/>
    </row>
    <row r="198" spans="1:14" x14ac:dyDescent="0.25">
      <c r="B198" s="100"/>
      <c r="C198" s="100"/>
      <c r="D198" s="100"/>
      <c r="E198" s="100"/>
      <c r="F198" s="100"/>
      <c r="G198" s="100"/>
    </row>
    <row r="199" spans="1:14" x14ac:dyDescent="0.25">
      <c r="B199" s="5"/>
      <c r="C199" s="24"/>
      <c r="E199" s="76"/>
      <c r="F199" s="65"/>
      <c r="G199" s="23" t="s">
        <v>30</v>
      </c>
      <c r="H199" s="23"/>
      <c r="I199" s="23"/>
      <c r="J199" s="23"/>
      <c r="K199" s="23"/>
    </row>
    <row r="200" spans="1:14" x14ac:dyDescent="0.25">
      <c r="E200" s="76"/>
      <c r="G200" s="97" t="s">
        <v>31</v>
      </c>
      <c r="H200" s="97"/>
      <c r="I200" s="97"/>
      <c r="J200" s="97"/>
      <c r="K200" s="97"/>
    </row>
    <row r="201" spans="1:14" x14ac:dyDescent="0.25">
      <c r="E201" s="76"/>
      <c r="G201" s="97"/>
      <c r="H201" s="97"/>
      <c r="I201" s="97"/>
      <c r="J201" s="97"/>
      <c r="K201" s="97"/>
    </row>
    <row r="202" spans="1:14" x14ac:dyDescent="0.25">
      <c r="E202" s="76"/>
      <c r="G202" s="97"/>
      <c r="H202" s="97"/>
      <c r="I202" s="97"/>
      <c r="J202" s="97"/>
      <c r="K202" s="97"/>
    </row>
    <row r="203" spans="1:14" x14ac:dyDescent="0.25">
      <c r="E203" s="76"/>
    </row>
    <row r="204" spans="1:14" x14ac:dyDescent="0.25">
      <c r="E204" s="76"/>
    </row>
    <row r="205" spans="1:14" ht="15.75" x14ac:dyDescent="0.25">
      <c r="B205" s="17"/>
      <c r="C205" s="17"/>
      <c r="E205" s="76"/>
    </row>
    <row r="206" spans="1:14" ht="15.75" x14ac:dyDescent="0.25">
      <c r="B206" s="17"/>
      <c r="C206" s="17"/>
      <c r="E206" s="76"/>
    </row>
    <row r="207" spans="1:14" ht="15.75" x14ac:dyDescent="0.25">
      <c r="B207" s="17"/>
      <c r="C207" s="17"/>
      <c r="E207" s="76"/>
    </row>
    <row r="208" spans="1:14" ht="15.75" x14ac:dyDescent="0.25">
      <c r="B208" s="17"/>
      <c r="C208" s="17"/>
      <c r="E208" s="76"/>
    </row>
    <row r="209" spans="5:5" x14ac:dyDescent="0.25">
      <c r="E209" s="76"/>
    </row>
    <row r="210" spans="5:5" x14ac:dyDescent="0.25">
      <c r="E210" s="76"/>
    </row>
    <row r="211" spans="5:5" x14ac:dyDescent="0.25">
      <c r="E211" s="76"/>
    </row>
    <row r="212" spans="5:5" x14ac:dyDescent="0.25">
      <c r="E212" s="76"/>
    </row>
    <row r="213" spans="5:5" x14ac:dyDescent="0.25">
      <c r="E213" s="76"/>
    </row>
    <row r="214" spans="5:5" x14ac:dyDescent="0.25">
      <c r="E214" s="76"/>
    </row>
    <row r="215" spans="5:5" x14ac:dyDescent="0.25">
      <c r="E215" s="76"/>
    </row>
    <row r="216" spans="5:5" x14ac:dyDescent="0.25">
      <c r="E216" s="76"/>
    </row>
    <row r="217" spans="5:5" x14ac:dyDescent="0.25">
      <c r="E217" s="76"/>
    </row>
    <row r="218" spans="5:5" x14ac:dyDescent="0.25">
      <c r="E218" s="76"/>
    </row>
    <row r="219" spans="5:5" x14ac:dyDescent="0.25">
      <c r="E219" s="76"/>
    </row>
    <row r="220" spans="5:5" x14ac:dyDescent="0.25">
      <c r="E220" s="76"/>
    </row>
    <row r="221" spans="5:5" x14ac:dyDescent="0.25">
      <c r="E221" s="76"/>
    </row>
    <row r="222" spans="5:5" x14ac:dyDescent="0.25">
      <c r="E222" s="76"/>
    </row>
    <row r="223" spans="5:5" x14ac:dyDescent="0.25">
      <c r="E223" s="76"/>
    </row>
    <row r="224" spans="5:5" x14ac:dyDescent="0.25">
      <c r="E224" s="76"/>
    </row>
    <row r="225" spans="5:5" x14ac:dyDescent="0.25">
      <c r="E225" s="76"/>
    </row>
    <row r="226" spans="5:5" x14ac:dyDescent="0.25">
      <c r="E226" s="76"/>
    </row>
    <row r="227" spans="5:5" x14ac:dyDescent="0.25">
      <c r="E227" s="76"/>
    </row>
    <row r="228" spans="5:5" x14ac:dyDescent="0.25">
      <c r="E228" s="76"/>
    </row>
    <row r="229" spans="5:5" x14ac:dyDescent="0.25">
      <c r="E229" s="76"/>
    </row>
    <row r="230" spans="5:5" x14ac:dyDescent="0.25">
      <c r="E230" s="76"/>
    </row>
    <row r="231" spans="5:5" x14ac:dyDescent="0.25">
      <c r="E231" s="76"/>
    </row>
    <row r="232" spans="5:5" x14ac:dyDescent="0.25">
      <c r="E232" s="76"/>
    </row>
    <row r="233" spans="5:5" x14ac:dyDescent="0.25">
      <c r="E233" s="76"/>
    </row>
    <row r="234" spans="5:5" x14ac:dyDescent="0.25">
      <c r="E234" s="76"/>
    </row>
    <row r="235" spans="5:5" x14ac:dyDescent="0.25">
      <c r="E235" s="76"/>
    </row>
    <row r="236" spans="5:5" x14ac:dyDescent="0.25">
      <c r="E236" s="76"/>
    </row>
    <row r="237" spans="5:5" x14ac:dyDescent="0.25">
      <c r="E237" s="76"/>
    </row>
    <row r="238" spans="5:5" x14ac:dyDescent="0.25">
      <c r="E238" s="76"/>
    </row>
    <row r="239" spans="5:5" x14ac:dyDescent="0.25">
      <c r="E239" s="76"/>
    </row>
    <row r="240" spans="5:5" x14ac:dyDescent="0.25">
      <c r="E240" s="76"/>
    </row>
    <row r="241" spans="5:5" x14ac:dyDescent="0.25">
      <c r="E241" s="76"/>
    </row>
    <row r="242" spans="5:5" x14ac:dyDescent="0.25">
      <c r="E242" s="76"/>
    </row>
    <row r="243" spans="5:5" x14ac:dyDescent="0.25">
      <c r="E243" s="76"/>
    </row>
    <row r="244" spans="5:5" x14ac:dyDescent="0.25">
      <c r="E244" s="76"/>
    </row>
    <row r="245" spans="5:5" x14ac:dyDescent="0.25">
      <c r="E245" s="76"/>
    </row>
    <row r="246" spans="5:5" x14ac:dyDescent="0.25">
      <c r="E246" s="76"/>
    </row>
    <row r="247" spans="5:5" x14ac:dyDescent="0.25">
      <c r="E247" s="76"/>
    </row>
    <row r="248" spans="5:5" x14ac:dyDescent="0.25">
      <c r="E248" s="76"/>
    </row>
    <row r="249" spans="5:5" x14ac:dyDescent="0.25">
      <c r="E249" s="76"/>
    </row>
    <row r="250" spans="5:5" x14ac:dyDescent="0.25">
      <c r="E250" s="76"/>
    </row>
    <row r="251" spans="5:5" x14ac:dyDescent="0.25">
      <c r="E251" s="76"/>
    </row>
    <row r="252" spans="5:5" x14ac:dyDescent="0.25">
      <c r="E252" s="76"/>
    </row>
    <row r="253" spans="5:5" x14ac:dyDescent="0.25">
      <c r="E253" s="76"/>
    </row>
    <row r="254" spans="5:5" x14ac:dyDescent="0.25">
      <c r="E254" s="76"/>
    </row>
    <row r="255" spans="5:5" x14ac:dyDescent="0.25">
      <c r="E255" s="76"/>
    </row>
    <row r="256" spans="5:5" x14ac:dyDescent="0.25">
      <c r="E256" s="76"/>
    </row>
    <row r="257" spans="5:5" x14ac:dyDescent="0.25">
      <c r="E257" s="76"/>
    </row>
    <row r="258" spans="5:5" x14ac:dyDescent="0.25">
      <c r="E258" s="76"/>
    </row>
    <row r="259" spans="5:5" x14ac:dyDescent="0.25">
      <c r="E259" s="76"/>
    </row>
    <row r="260" spans="5:5" x14ac:dyDescent="0.25">
      <c r="E260" s="76"/>
    </row>
    <row r="261" spans="5:5" x14ac:dyDescent="0.25">
      <c r="E261" s="76"/>
    </row>
    <row r="262" spans="5:5" x14ac:dyDescent="0.25">
      <c r="E262" s="76"/>
    </row>
    <row r="263" spans="5:5" x14ac:dyDescent="0.25">
      <c r="E263" s="76"/>
    </row>
    <row r="264" spans="5:5" x14ac:dyDescent="0.25">
      <c r="E264" s="76"/>
    </row>
    <row r="265" spans="5:5" x14ac:dyDescent="0.25">
      <c r="E265" s="76"/>
    </row>
    <row r="266" spans="5:5" x14ac:dyDescent="0.25">
      <c r="E266" s="76"/>
    </row>
    <row r="267" spans="5:5" x14ac:dyDescent="0.25">
      <c r="E267" s="76"/>
    </row>
    <row r="268" spans="5:5" x14ac:dyDescent="0.25">
      <c r="E268" s="76"/>
    </row>
    <row r="269" spans="5:5" x14ac:dyDescent="0.25">
      <c r="E269" s="76"/>
    </row>
    <row r="270" spans="5:5" x14ac:dyDescent="0.25">
      <c r="E270" s="76"/>
    </row>
    <row r="271" spans="5:5" x14ac:dyDescent="0.25">
      <c r="E271" s="76"/>
    </row>
    <row r="272" spans="5:5" x14ac:dyDescent="0.25">
      <c r="E272" s="76"/>
    </row>
    <row r="273" spans="5:5" x14ac:dyDescent="0.25">
      <c r="E273" s="76"/>
    </row>
    <row r="274" spans="5:5" x14ac:dyDescent="0.25">
      <c r="E274" s="76"/>
    </row>
    <row r="275" spans="5:5" x14ac:dyDescent="0.25">
      <c r="E275" s="76"/>
    </row>
    <row r="276" spans="5:5" x14ac:dyDescent="0.25">
      <c r="E276" s="76"/>
    </row>
    <row r="277" spans="5:5" x14ac:dyDescent="0.25">
      <c r="E277" s="76"/>
    </row>
    <row r="278" spans="5:5" x14ac:dyDescent="0.25">
      <c r="E278" s="76"/>
    </row>
    <row r="279" spans="5:5" x14ac:dyDescent="0.25">
      <c r="E279" s="76"/>
    </row>
    <row r="280" spans="5:5" x14ac:dyDescent="0.25">
      <c r="E280" s="76"/>
    </row>
    <row r="281" spans="5:5" x14ac:dyDescent="0.25">
      <c r="E281" s="76"/>
    </row>
    <row r="282" spans="5:5" x14ac:dyDescent="0.25">
      <c r="E282" s="76"/>
    </row>
    <row r="283" spans="5:5" x14ac:dyDescent="0.25">
      <c r="E283" s="76"/>
    </row>
    <row r="284" spans="5:5" x14ac:dyDescent="0.25">
      <c r="E284" s="76"/>
    </row>
    <row r="285" spans="5:5" x14ac:dyDescent="0.25">
      <c r="E285" s="76"/>
    </row>
    <row r="286" spans="5:5" x14ac:dyDescent="0.25">
      <c r="E286" s="76"/>
    </row>
    <row r="287" spans="5:5" x14ac:dyDescent="0.25">
      <c r="E287" s="76"/>
    </row>
    <row r="288" spans="5:5" x14ac:dyDescent="0.25">
      <c r="E288" s="76"/>
    </row>
    <row r="289" spans="5:5" x14ac:dyDescent="0.25">
      <c r="E289" s="76"/>
    </row>
    <row r="290" spans="5:5" x14ac:dyDescent="0.25">
      <c r="E290" s="76"/>
    </row>
    <row r="291" spans="5:5" x14ac:dyDescent="0.25">
      <c r="E291" s="76"/>
    </row>
    <row r="292" spans="5:5" x14ac:dyDescent="0.25">
      <c r="E292" s="76"/>
    </row>
    <row r="293" spans="5:5" x14ac:dyDescent="0.25">
      <c r="E293" s="76"/>
    </row>
    <row r="294" spans="5:5" x14ac:dyDescent="0.25">
      <c r="E294" s="76"/>
    </row>
    <row r="295" spans="5:5" x14ac:dyDescent="0.25">
      <c r="E295" s="76"/>
    </row>
    <row r="296" spans="5:5" x14ac:dyDescent="0.25">
      <c r="E296" s="76"/>
    </row>
    <row r="297" spans="5:5" x14ac:dyDescent="0.25">
      <c r="E297" s="76"/>
    </row>
    <row r="298" spans="5:5" x14ac:dyDescent="0.25">
      <c r="E298" s="76"/>
    </row>
    <row r="299" spans="5:5" x14ac:dyDescent="0.25">
      <c r="E299" s="76"/>
    </row>
    <row r="300" spans="5:5" x14ac:dyDescent="0.25">
      <c r="E300" s="76"/>
    </row>
    <row r="301" spans="5:5" x14ac:dyDescent="0.25">
      <c r="E301" s="76"/>
    </row>
    <row r="302" spans="5:5" x14ac:dyDescent="0.25">
      <c r="E302" s="76"/>
    </row>
    <row r="303" spans="5:5" x14ac:dyDescent="0.25">
      <c r="E303" s="76"/>
    </row>
    <row r="304" spans="5:5" x14ac:dyDescent="0.25">
      <c r="E304" s="76"/>
    </row>
    <row r="305" spans="5:5" x14ac:dyDescent="0.25">
      <c r="E305" s="76"/>
    </row>
    <row r="306" spans="5:5" x14ac:dyDescent="0.25">
      <c r="E306" s="76"/>
    </row>
    <row r="307" spans="5:5" x14ac:dyDescent="0.25">
      <c r="E307" s="76"/>
    </row>
    <row r="308" spans="5:5" x14ac:dyDescent="0.25">
      <c r="E308" s="76"/>
    </row>
    <row r="309" spans="5:5" x14ac:dyDescent="0.25">
      <c r="E309" s="76"/>
    </row>
    <row r="310" spans="5:5" x14ac:dyDescent="0.25">
      <c r="E310" s="76"/>
    </row>
    <row r="311" spans="5:5" x14ac:dyDescent="0.25">
      <c r="E311" s="76"/>
    </row>
    <row r="312" spans="5:5" x14ac:dyDescent="0.25">
      <c r="E312" s="76"/>
    </row>
    <row r="313" spans="5:5" x14ac:dyDescent="0.25">
      <c r="E313" s="76"/>
    </row>
    <row r="314" spans="5:5" x14ac:dyDescent="0.25">
      <c r="E314" s="76"/>
    </row>
    <row r="315" spans="5:5" x14ac:dyDescent="0.25">
      <c r="E315" s="76"/>
    </row>
    <row r="316" spans="5:5" x14ac:dyDescent="0.25">
      <c r="E316" s="76"/>
    </row>
    <row r="317" spans="5:5" x14ac:dyDescent="0.25">
      <c r="E317" s="76"/>
    </row>
    <row r="318" spans="5:5" x14ac:dyDescent="0.25">
      <c r="E318" s="76"/>
    </row>
    <row r="319" spans="5:5" x14ac:dyDescent="0.25">
      <c r="E319" s="76"/>
    </row>
    <row r="320" spans="5:5" x14ac:dyDescent="0.25">
      <c r="E320" s="76"/>
    </row>
    <row r="321" spans="5:5" x14ac:dyDescent="0.25">
      <c r="E321" s="76"/>
    </row>
    <row r="322" spans="5:5" x14ac:dyDescent="0.25">
      <c r="E322" s="76"/>
    </row>
    <row r="323" spans="5:5" x14ac:dyDescent="0.25">
      <c r="E323" s="76"/>
    </row>
    <row r="324" spans="5:5" x14ac:dyDescent="0.25">
      <c r="E324" s="76"/>
    </row>
    <row r="325" spans="5:5" x14ac:dyDescent="0.25">
      <c r="E325" s="76"/>
    </row>
    <row r="326" spans="5:5" x14ac:dyDescent="0.25">
      <c r="E326" s="76"/>
    </row>
    <row r="327" spans="5:5" x14ac:dyDescent="0.25">
      <c r="E327" s="76"/>
    </row>
    <row r="328" spans="5:5" x14ac:dyDescent="0.25">
      <c r="E328" s="76"/>
    </row>
    <row r="329" spans="5:5" x14ac:dyDescent="0.25">
      <c r="E329" s="76"/>
    </row>
    <row r="330" spans="5:5" x14ac:dyDescent="0.25">
      <c r="E330" s="76"/>
    </row>
    <row r="331" spans="5:5" x14ac:dyDescent="0.25">
      <c r="E331" s="76"/>
    </row>
    <row r="332" spans="5:5" x14ac:dyDescent="0.25">
      <c r="E332" s="76"/>
    </row>
    <row r="333" spans="5:5" x14ac:dyDescent="0.25">
      <c r="E333" s="76"/>
    </row>
    <row r="334" spans="5:5" x14ac:dyDescent="0.25">
      <c r="E334" s="76"/>
    </row>
    <row r="335" spans="5:5" x14ac:dyDescent="0.25">
      <c r="E335" s="76"/>
    </row>
    <row r="336" spans="5:5" x14ac:dyDescent="0.25">
      <c r="E336" s="76"/>
    </row>
    <row r="337" spans="5:5" x14ac:dyDescent="0.25">
      <c r="E337" s="76"/>
    </row>
    <row r="338" spans="5:5" x14ac:dyDescent="0.25">
      <c r="E338" s="76"/>
    </row>
    <row r="339" spans="5:5" x14ac:dyDescent="0.25">
      <c r="E339" s="76"/>
    </row>
    <row r="340" spans="5:5" x14ac:dyDescent="0.25">
      <c r="E340" s="76"/>
    </row>
    <row r="341" spans="5:5" x14ac:dyDescent="0.25">
      <c r="E341" s="76"/>
    </row>
    <row r="342" spans="5:5" x14ac:dyDescent="0.25">
      <c r="E342" s="76"/>
    </row>
    <row r="343" spans="5:5" x14ac:dyDescent="0.25">
      <c r="E343" s="76"/>
    </row>
    <row r="344" spans="5:5" x14ac:dyDescent="0.25">
      <c r="E344" s="76"/>
    </row>
    <row r="345" spans="5:5" x14ac:dyDescent="0.25">
      <c r="E345" s="76"/>
    </row>
    <row r="346" spans="5:5" x14ac:dyDescent="0.25">
      <c r="E346" s="76"/>
    </row>
    <row r="347" spans="5:5" x14ac:dyDescent="0.25">
      <c r="E347" s="76"/>
    </row>
    <row r="348" spans="5:5" x14ac:dyDescent="0.25">
      <c r="E348" s="76"/>
    </row>
    <row r="349" spans="5:5" x14ac:dyDescent="0.25">
      <c r="E349" s="76"/>
    </row>
    <row r="350" spans="5:5" x14ac:dyDescent="0.25">
      <c r="E350" s="76"/>
    </row>
    <row r="351" spans="5:5" x14ac:dyDescent="0.25">
      <c r="E351" s="76"/>
    </row>
    <row r="352" spans="5:5" x14ac:dyDescent="0.25">
      <c r="E352" s="76"/>
    </row>
    <row r="353" spans="5:5" x14ac:dyDescent="0.25">
      <c r="E353" s="76"/>
    </row>
    <row r="354" spans="5:5" x14ac:dyDescent="0.25">
      <c r="E354" s="76"/>
    </row>
    <row r="355" spans="5:5" x14ac:dyDescent="0.25">
      <c r="E355" s="76"/>
    </row>
    <row r="356" spans="5:5" x14ac:dyDescent="0.25">
      <c r="E356" s="76"/>
    </row>
    <row r="357" spans="5:5" x14ac:dyDescent="0.25">
      <c r="E357" s="76"/>
    </row>
    <row r="358" spans="5:5" x14ac:dyDescent="0.25">
      <c r="E358" s="76"/>
    </row>
    <row r="359" spans="5:5" x14ac:dyDescent="0.25">
      <c r="E359" s="76"/>
    </row>
    <row r="360" spans="5:5" x14ac:dyDescent="0.25">
      <c r="E360" s="76"/>
    </row>
    <row r="361" spans="5:5" x14ac:dyDescent="0.25">
      <c r="E361" s="76"/>
    </row>
    <row r="362" spans="5:5" x14ac:dyDescent="0.25">
      <c r="E362" s="76"/>
    </row>
    <row r="363" spans="5:5" x14ac:dyDescent="0.25">
      <c r="E363" s="76"/>
    </row>
    <row r="364" spans="5:5" x14ac:dyDescent="0.25">
      <c r="E364" s="76"/>
    </row>
    <row r="365" spans="5:5" x14ac:dyDescent="0.25">
      <c r="E365" s="76"/>
    </row>
    <row r="366" spans="5:5" x14ac:dyDescent="0.25">
      <c r="E366" s="76"/>
    </row>
    <row r="367" spans="5:5" x14ac:dyDescent="0.25">
      <c r="E367" s="76"/>
    </row>
    <row r="368" spans="5:5" x14ac:dyDescent="0.25">
      <c r="E368" s="76"/>
    </row>
    <row r="369" spans="5:5" x14ac:dyDescent="0.25">
      <c r="E369" s="76"/>
    </row>
    <row r="370" spans="5:5" x14ac:dyDescent="0.25">
      <c r="E370" s="76"/>
    </row>
    <row r="371" spans="5:5" x14ac:dyDescent="0.25">
      <c r="E371" s="76"/>
    </row>
    <row r="372" spans="5:5" x14ac:dyDescent="0.25">
      <c r="E372" s="76"/>
    </row>
    <row r="373" spans="5:5" x14ac:dyDescent="0.25">
      <c r="E373" s="76"/>
    </row>
    <row r="374" spans="5:5" x14ac:dyDescent="0.25">
      <c r="E374" s="76"/>
    </row>
    <row r="375" spans="5:5" x14ac:dyDescent="0.25">
      <c r="E375" s="76"/>
    </row>
    <row r="376" spans="5:5" x14ac:dyDescent="0.25">
      <c r="E376" s="76"/>
    </row>
    <row r="377" spans="5:5" x14ac:dyDescent="0.25">
      <c r="E377" s="76"/>
    </row>
    <row r="378" spans="5:5" x14ac:dyDescent="0.25">
      <c r="E378" s="76"/>
    </row>
    <row r="379" spans="5:5" x14ac:dyDescent="0.25">
      <c r="E379" s="76"/>
    </row>
    <row r="380" spans="5:5" x14ac:dyDescent="0.25">
      <c r="E380" s="76"/>
    </row>
    <row r="381" spans="5:5" x14ac:dyDescent="0.25">
      <c r="E381" s="76"/>
    </row>
    <row r="382" spans="5:5" x14ac:dyDescent="0.25">
      <c r="E382" s="76"/>
    </row>
    <row r="383" spans="5:5" x14ac:dyDescent="0.25">
      <c r="E383" s="76"/>
    </row>
    <row r="384" spans="5:5" x14ac:dyDescent="0.25">
      <c r="E384" s="76"/>
    </row>
    <row r="385" spans="5:5" x14ac:dyDescent="0.25">
      <c r="E385" s="76"/>
    </row>
    <row r="386" spans="5:5" x14ac:dyDescent="0.25">
      <c r="E386" s="76"/>
    </row>
    <row r="387" spans="5:5" x14ac:dyDescent="0.25">
      <c r="E387" s="76"/>
    </row>
    <row r="388" spans="5:5" x14ac:dyDescent="0.25">
      <c r="E388" s="76"/>
    </row>
    <row r="389" spans="5:5" x14ac:dyDescent="0.25">
      <c r="E389" s="76"/>
    </row>
    <row r="390" spans="5:5" x14ac:dyDescent="0.25">
      <c r="E390" s="76"/>
    </row>
    <row r="391" spans="5:5" x14ac:dyDescent="0.25">
      <c r="E391" s="76"/>
    </row>
    <row r="392" spans="5:5" x14ac:dyDescent="0.25">
      <c r="E392" s="76"/>
    </row>
    <row r="393" spans="5:5" x14ac:dyDescent="0.25">
      <c r="E393" s="76"/>
    </row>
    <row r="394" spans="5:5" x14ac:dyDescent="0.25">
      <c r="E394" s="76"/>
    </row>
    <row r="395" spans="5:5" x14ac:dyDescent="0.25">
      <c r="E395" s="76"/>
    </row>
    <row r="396" spans="5:5" x14ac:dyDescent="0.25">
      <c r="E396" s="76"/>
    </row>
    <row r="397" spans="5:5" x14ac:dyDescent="0.25">
      <c r="E397" s="76"/>
    </row>
    <row r="398" spans="5:5" x14ac:dyDescent="0.25">
      <c r="E398" s="76"/>
    </row>
    <row r="399" spans="5:5" x14ac:dyDescent="0.25">
      <c r="E399" s="76"/>
    </row>
    <row r="400" spans="5:5" x14ac:dyDescent="0.25">
      <c r="E400" s="76"/>
    </row>
    <row r="401" spans="5:5" x14ac:dyDescent="0.25">
      <c r="E401" s="76"/>
    </row>
    <row r="402" spans="5:5" x14ac:dyDescent="0.25">
      <c r="E402" s="76"/>
    </row>
    <row r="403" spans="5:5" x14ac:dyDescent="0.25">
      <c r="E403" s="76"/>
    </row>
    <row r="404" spans="5:5" x14ac:dyDescent="0.25">
      <c r="E404" s="76"/>
    </row>
    <row r="405" spans="5:5" x14ac:dyDescent="0.25">
      <c r="E405" s="76"/>
    </row>
    <row r="406" spans="5:5" x14ac:dyDescent="0.25">
      <c r="E406" s="76"/>
    </row>
    <row r="407" spans="5:5" x14ac:dyDescent="0.25">
      <c r="E407" s="76"/>
    </row>
    <row r="408" spans="5:5" x14ac:dyDescent="0.25">
      <c r="E408" s="76"/>
    </row>
    <row r="409" spans="5:5" x14ac:dyDescent="0.25">
      <c r="E409" s="76"/>
    </row>
    <row r="410" spans="5:5" x14ac:dyDescent="0.25">
      <c r="E410" s="76"/>
    </row>
    <row r="411" spans="5:5" x14ac:dyDescent="0.25">
      <c r="E411" s="76"/>
    </row>
    <row r="412" spans="5:5" x14ac:dyDescent="0.25">
      <c r="E412" s="76"/>
    </row>
    <row r="413" spans="5:5" x14ac:dyDescent="0.25">
      <c r="E413" s="76"/>
    </row>
    <row r="414" spans="5:5" x14ac:dyDescent="0.25">
      <c r="E414" s="76"/>
    </row>
    <row r="415" spans="5:5" x14ac:dyDescent="0.25">
      <c r="E415" s="76"/>
    </row>
    <row r="416" spans="5:5" x14ac:dyDescent="0.25">
      <c r="E416" s="76"/>
    </row>
    <row r="417" spans="5:5" x14ac:dyDescent="0.25">
      <c r="E417" s="76"/>
    </row>
    <row r="418" spans="5:5" x14ac:dyDescent="0.25">
      <c r="E418" s="76"/>
    </row>
    <row r="419" spans="5:5" x14ac:dyDescent="0.25">
      <c r="E419" s="76"/>
    </row>
    <row r="420" spans="5:5" x14ac:dyDescent="0.25">
      <c r="E420" s="76"/>
    </row>
    <row r="421" spans="5:5" x14ac:dyDescent="0.25">
      <c r="E421" s="76"/>
    </row>
    <row r="422" spans="5:5" x14ac:dyDescent="0.25">
      <c r="E422" s="76"/>
    </row>
    <row r="423" spans="5:5" x14ac:dyDescent="0.25">
      <c r="E423" s="76"/>
    </row>
    <row r="424" spans="5:5" x14ac:dyDescent="0.25">
      <c r="E424" s="76"/>
    </row>
    <row r="425" spans="5:5" x14ac:dyDescent="0.25">
      <c r="E425" s="76"/>
    </row>
    <row r="426" spans="5:5" x14ac:dyDescent="0.25">
      <c r="E426" s="76"/>
    </row>
    <row r="427" spans="5:5" x14ac:dyDescent="0.25">
      <c r="E427" s="76"/>
    </row>
    <row r="428" spans="5:5" x14ac:dyDescent="0.25">
      <c r="E428" s="76"/>
    </row>
    <row r="429" spans="5:5" x14ac:dyDescent="0.25">
      <c r="E429" s="76"/>
    </row>
    <row r="430" spans="5:5" x14ac:dyDescent="0.25">
      <c r="E430" s="76"/>
    </row>
    <row r="431" spans="5:5" x14ac:dyDescent="0.25">
      <c r="E431" s="76"/>
    </row>
    <row r="432" spans="5:5" x14ac:dyDescent="0.25">
      <c r="E432" s="76"/>
    </row>
    <row r="433" spans="5:5" x14ac:dyDescent="0.25">
      <c r="E433" s="76"/>
    </row>
    <row r="434" spans="5:5" x14ac:dyDescent="0.25">
      <c r="E434" s="76"/>
    </row>
    <row r="435" spans="5:5" x14ac:dyDescent="0.25">
      <c r="E435" s="76"/>
    </row>
    <row r="436" spans="5:5" x14ac:dyDescent="0.25">
      <c r="E436" s="76"/>
    </row>
    <row r="437" spans="5:5" x14ac:dyDescent="0.25">
      <c r="E437" s="76"/>
    </row>
    <row r="438" spans="5:5" x14ac:dyDescent="0.25">
      <c r="E438" s="76"/>
    </row>
    <row r="439" spans="5:5" x14ac:dyDescent="0.25">
      <c r="E439" s="76"/>
    </row>
    <row r="440" spans="5:5" x14ac:dyDescent="0.25">
      <c r="E440" s="76"/>
    </row>
    <row r="441" spans="5:5" x14ac:dyDescent="0.25">
      <c r="E441" s="76"/>
    </row>
    <row r="442" spans="5:5" x14ac:dyDescent="0.25">
      <c r="E442" s="76"/>
    </row>
    <row r="443" spans="5:5" x14ac:dyDescent="0.25">
      <c r="E443" s="76"/>
    </row>
    <row r="444" spans="5:5" x14ac:dyDescent="0.25">
      <c r="E444" s="76"/>
    </row>
    <row r="445" spans="5:5" x14ac:dyDescent="0.25">
      <c r="E445" s="76"/>
    </row>
    <row r="446" spans="5:5" x14ac:dyDescent="0.25">
      <c r="E446" s="76"/>
    </row>
    <row r="447" spans="5:5" x14ac:dyDescent="0.25">
      <c r="E447" s="76"/>
    </row>
    <row r="448" spans="5:5" x14ac:dyDescent="0.25">
      <c r="E448" s="76"/>
    </row>
    <row r="449" spans="5:5" x14ac:dyDescent="0.25">
      <c r="E449" s="76"/>
    </row>
    <row r="450" spans="5:5" x14ac:dyDescent="0.25">
      <c r="E450" s="76"/>
    </row>
    <row r="451" spans="5:5" x14ac:dyDescent="0.25">
      <c r="E451" s="76"/>
    </row>
    <row r="452" spans="5:5" x14ac:dyDescent="0.25">
      <c r="E452" s="76"/>
    </row>
    <row r="453" spans="5:5" x14ac:dyDescent="0.25">
      <c r="E453" s="76"/>
    </row>
    <row r="454" spans="5:5" x14ac:dyDescent="0.25">
      <c r="E454" s="76"/>
    </row>
    <row r="455" spans="5:5" x14ac:dyDescent="0.25">
      <c r="E455" s="76"/>
    </row>
    <row r="456" spans="5:5" x14ac:dyDescent="0.25">
      <c r="E456" s="76"/>
    </row>
    <row r="457" spans="5:5" x14ac:dyDescent="0.25">
      <c r="E457" s="76"/>
    </row>
    <row r="458" spans="5:5" x14ac:dyDescent="0.25">
      <c r="E458" s="76"/>
    </row>
    <row r="459" spans="5:5" x14ac:dyDescent="0.25">
      <c r="E459" s="76"/>
    </row>
    <row r="460" spans="5:5" x14ac:dyDescent="0.25">
      <c r="E460" s="76"/>
    </row>
    <row r="461" spans="5:5" x14ac:dyDescent="0.25">
      <c r="E461" s="76"/>
    </row>
    <row r="462" spans="5:5" x14ac:dyDescent="0.25">
      <c r="E462" s="76"/>
    </row>
  </sheetData>
  <mergeCells count="22">
    <mergeCell ref="G200:K200"/>
    <mergeCell ref="G201:K201"/>
    <mergeCell ref="G202:K202"/>
    <mergeCell ref="B192:E192"/>
    <mergeCell ref="H192:M192"/>
    <mergeCell ref="B198:G198"/>
    <mergeCell ref="B194:N194"/>
    <mergeCell ref="B195:N195"/>
    <mergeCell ref="B197:N197"/>
    <mergeCell ref="B196:N196"/>
    <mergeCell ref="B2:N2"/>
    <mergeCell ref="D3:I3"/>
    <mergeCell ref="N9:N10"/>
    <mergeCell ref="G9:G10"/>
    <mergeCell ref="H10:M10"/>
    <mergeCell ref="B5:N5"/>
    <mergeCell ref="C9:C10"/>
    <mergeCell ref="A9:A10"/>
    <mergeCell ref="B9:B10"/>
    <mergeCell ref="D9:D10"/>
    <mergeCell ref="E9:E10"/>
    <mergeCell ref="F9:F10"/>
  </mergeCells>
  <phoneticPr fontId="0" type="noConversion"/>
  <pageMargins left="3.937007874015748E-2" right="3.937007874015748E-2" top="0.39370078740157483" bottom="0.39370078740157483" header="0.31496062992125984" footer="0.31496062992125984"/>
  <pageSetup paperSize="9" scale="66" fitToHeight="0" orientation="landscape" horizontalDpi="0" verticalDpi="0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Foglio1</vt:lpstr>
      <vt:lpstr>Foglio2</vt:lpstr>
      <vt:lpstr>Foglio3</vt:lpstr>
      <vt:lpstr>Foglio1!Area_stampa</vt:lpstr>
      <vt:lpstr>Foglio1!Titoli_stampa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Carabotta</dc:creator>
  <cp:lastModifiedBy>Microsoft</cp:lastModifiedBy>
  <cp:lastPrinted>2017-12-04T16:12:45Z</cp:lastPrinted>
  <dcterms:created xsi:type="dcterms:W3CDTF">2017-05-21T07:55:05Z</dcterms:created>
  <dcterms:modified xsi:type="dcterms:W3CDTF">2017-12-04T16:13:36Z</dcterms:modified>
</cp:coreProperties>
</file>