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60" windowWidth="15480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Foglio1!$A$1:$M$234</definedName>
    <definedName name="_xlnm.Print_Titles" localSheetId="0">Foglio1!$1:$2</definedName>
  </definedNames>
  <calcPr calcId="145621" fullPrecision="0"/>
</workbook>
</file>

<file path=xl/calcChain.xml><?xml version="1.0" encoding="utf-8"?>
<calcChain xmlns="http://schemas.openxmlformats.org/spreadsheetml/2006/main">
  <c r="M25" i="1" l="1"/>
  <c r="F25" i="1"/>
  <c r="M199" i="1"/>
  <c r="M197" i="1"/>
  <c r="F199" i="1"/>
  <c r="M170" i="1"/>
  <c r="F170" i="1"/>
  <c r="F141" i="1"/>
  <c r="M141" i="1"/>
  <c r="F112" i="1"/>
  <c r="M112" i="1"/>
  <c r="M83" i="1"/>
  <c r="F83" i="1"/>
  <c r="F54" i="1"/>
  <c r="M54" i="1"/>
  <c r="F11" i="1" l="1"/>
  <c r="M11" i="1"/>
  <c r="F26" i="1" l="1"/>
  <c r="M26" i="1"/>
  <c r="F55" i="1"/>
  <c r="M55" i="1"/>
  <c r="F85" i="1"/>
  <c r="M85" i="1"/>
  <c r="F96" i="1"/>
  <c r="F136" i="1"/>
  <c r="M136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39" i="1"/>
  <c r="F138" i="1"/>
  <c r="F137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5" i="1"/>
  <c r="F94" i="1"/>
  <c r="F93" i="1"/>
  <c r="F92" i="1"/>
  <c r="F91" i="1"/>
  <c r="F90" i="1"/>
  <c r="F89" i="1"/>
  <c r="F88" i="1"/>
  <c r="F87" i="1"/>
  <c r="F86" i="1"/>
  <c r="F84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3" i="1"/>
  <c r="F22" i="1"/>
  <c r="F21" i="1"/>
  <c r="F20" i="1"/>
  <c r="F19" i="1"/>
  <c r="F18" i="1"/>
  <c r="F17" i="1"/>
  <c r="F16" i="1"/>
  <c r="F15" i="1"/>
  <c r="F14" i="1"/>
  <c r="F13" i="1"/>
  <c r="F12" i="1"/>
  <c r="M180" i="1"/>
  <c r="M179" i="1"/>
  <c r="M178" i="1"/>
  <c r="M177" i="1"/>
  <c r="M176" i="1"/>
  <c r="M175" i="1"/>
  <c r="M174" i="1"/>
  <c r="M173" i="1"/>
  <c r="M172" i="1"/>
  <c r="M171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39" i="1"/>
  <c r="M138" i="1"/>
  <c r="M137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4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3" i="1"/>
  <c r="M22" i="1"/>
  <c r="M21" i="1"/>
  <c r="M20" i="1"/>
  <c r="M19" i="1"/>
  <c r="M18" i="1"/>
  <c r="M17" i="1"/>
  <c r="M16" i="1"/>
  <c r="M15" i="1"/>
  <c r="M14" i="1"/>
  <c r="M13" i="1"/>
  <c r="M12" i="1"/>
  <c r="F226" i="1" l="1"/>
  <c r="M226" i="1"/>
</calcChain>
</file>

<file path=xl/sharedStrings.xml><?xml version="1.0" encoding="utf-8"?>
<sst xmlns="http://schemas.openxmlformats.org/spreadsheetml/2006/main" count="710" uniqueCount="651">
  <si>
    <t>Col. A</t>
  </si>
  <si>
    <t>Col.B</t>
  </si>
  <si>
    <t>Col. C</t>
  </si>
  <si>
    <t>Col. D</t>
  </si>
  <si>
    <t>Col. E</t>
  </si>
  <si>
    <t>Col. F</t>
  </si>
  <si>
    <t>Col.G</t>
  </si>
  <si>
    <t>Col. H</t>
  </si>
  <si>
    <t xml:space="preserve">Descrizione articolo </t>
  </si>
  <si>
    <t>Q.tà (presunta)</t>
  </si>
  <si>
    <t>Totale complessivo = quantità * prezzo unitario 
(col. A * col. G)</t>
  </si>
  <si>
    <t>P.N. Aziendale</t>
  </si>
  <si>
    <t>P.N. Originale</t>
  </si>
  <si>
    <t>Prezzo unitario a base d'astà</t>
  </si>
  <si>
    <t>Prezzo Totale a base d'asta</t>
  </si>
  <si>
    <t xml:space="preserve">ALLEGATO A       </t>
  </si>
  <si>
    <t xml:space="preserve">  PROSPETTO OFFERTA</t>
  </si>
  <si>
    <t>Ricambio Originale 
art. 3 lett. a) del Cap.Spec. App.                       (indicare con una X)</t>
  </si>
  <si>
    <t>Ricambio Orig. di "primo impianto"
art.3 lett.b) del Cap.Spec. App.                             (indicare con una X)</t>
  </si>
  <si>
    <t>Ricambio Equivalente
art. 3 lett.c) del  Cap.Spec. App.  
(indicare con una X)</t>
  </si>
  <si>
    <r>
      <t xml:space="preserve">Marca Primo Impianto/ Equivalente
</t>
    </r>
    <r>
      <rPr>
        <sz val="8"/>
        <rFont val="Verdana"/>
        <family val="2"/>
      </rPr>
      <t xml:space="preserve">(riportare la marca del ricambio offerto) </t>
    </r>
  </si>
  <si>
    <r>
      <t xml:space="preserve">CodicePrimo Impianto / Equivalente
</t>
    </r>
    <r>
      <rPr>
        <sz val="8"/>
        <rFont val="Verdana"/>
        <family val="2"/>
      </rPr>
      <t>(riportare il codice categorico equivalente o il part number  del ricambio offerto)</t>
    </r>
    <r>
      <rPr>
        <b/>
        <sz val="8"/>
        <rFont val="Verdana"/>
        <family val="2"/>
      </rPr>
      <t xml:space="preserve"> </t>
    </r>
  </si>
  <si>
    <r>
      <t xml:space="preserve">Prezzo netto Unitario In Euro
</t>
    </r>
    <r>
      <rPr>
        <sz val="8"/>
        <rFont val="Verdana"/>
        <family val="2"/>
      </rPr>
      <t>in cifre (Iva esclusa)</t>
    </r>
  </si>
  <si>
    <t>COLONNE DA COMPILARE  DALLA DITTA PARTECIPANTE</t>
  </si>
  <si>
    <t xml:space="preserve"> Importo complessivo a base d'asta(iva esclusa):  </t>
  </si>
  <si>
    <t>Importo complessivo offerto  (iva esclusa)  €uro :</t>
  </si>
  <si>
    <t>I prezzi dei singoli ricambi riportati nel presente prospetto dovranno essere già scontati ed al netto di I.V.A. e resteranno validi per tutta la durata dell'appalto;</t>
  </si>
  <si>
    <t xml:space="preserve">Ai fini dell’aggiudicazione si farà riferimento all’importo indicato nella casella denominata Importo complessivo offerto </t>
  </si>
  <si>
    <t xml:space="preserve">Il presente prospetto dopo la compilazione  dovrà  essere stampato e allegato in formato cartaceo nonché  sottoscritto in tutte le pagine dal legale rappresentante; </t>
  </si>
  <si>
    <t>Prospetti offerta che dovessero risultare non complete nell’offerta economica o nei dati richiesti, anche di un solo ricambio, non verranno presi in considerazione e pertanto saranno esclusi dalla gara.</t>
  </si>
  <si>
    <t>•</t>
  </si>
  <si>
    <t xml:space="preserve">Sig. …………………………………………………………  nato a ………………………………………………. </t>
  </si>
  <si>
    <t>Timbro e firma del Legale Rappresentante</t>
  </si>
  <si>
    <t xml:space="preserve">   </t>
  </si>
  <si>
    <t>5165</t>
  </si>
  <si>
    <t>10187</t>
  </si>
  <si>
    <t>10188</t>
  </si>
  <si>
    <t>5287</t>
  </si>
  <si>
    <t>10088</t>
  </si>
  <si>
    <t>6303</t>
  </si>
  <si>
    <t>2864</t>
  </si>
  <si>
    <t>4387</t>
  </si>
  <si>
    <t>4962</t>
  </si>
  <si>
    <t>5138</t>
  </si>
  <si>
    <t>4021</t>
  </si>
  <si>
    <t>5326</t>
  </si>
  <si>
    <t>5325</t>
  </si>
  <si>
    <t>4220</t>
  </si>
  <si>
    <t>5298</t>
  </si>
  <si>
    <t>4860</t>
  </si>
  <si>
    <t>3175</t>
  </si>
  <si>
    <t>5327</t>
  </si>
  <si>
    <t>3914</t>
  </si>
  <si>
    <t>4315</t>
  </si>
  <si>
    <t>10054</t>
  </si>
  <si>
    <t>5000</t>
  </si>
  <si>
    <t>4228</t>
  </si>
  <si>
    <t>5566</t>
  </si>
  <si>
    <t>2907</t>
  </si>
  <si>
    <t>10313</t>
  </si>
  <si>
    <t>10170</t>
  </si>
  <si>
    <t>5040</t>
  </si>
  <si>
    <t>5001</t>
  </si>
  <si>
    <t>10302</t>
  </si>
  <si>
    <t>5263</t>
  </si>
  <si>
    <t>3414</t>
  </si>
  <si>
    <t>10482</t>
  </si>
  <si>
    <t>10481</t>
  </si>
  <si>
    <t>10485</t>
  </si>
  <si>
    <t>10486</t>
  </si>
  <si>
    <t>10483</t>
  </si>
  <si>
    <t>10488</t>
  </si>
  <si>
    <t>10484</t>
  </si>
  <si>
    <t>10487</t>
  </si>
  <si>
    <t>2879</t>
  </si>
  <si>
    <t>10601</t>
  </si>
  <si>
    <t>3035</t>
  </si>
  <si>
    <t>5646</t>
  </si>
  <si>
    <t>4403</t>
  </si>
  <si>
    <t>4404</t>
  </si>
  <si>
    <t>10513</t>
  </si>
  <si>
    <t>4873</t>
  </si>
  <si>
    <t>4874</t>
  </si>
  <si>
    <t>4395</t>
  </si>
  <si>
    <t>2756</t>
  </si>
  <si>
    <t>5166</t>
  </si>
  <si>
    <t>5279</t>
  </si>
  <si>
    <t>4030</t>
  </si>
  <si>
    <t>2792</t>
  </si>
  <si>
    <t>4045</t>
  </si>
  <si>
    <t>5384</t>
  </si>
  <si>
    <t>4995</t>
  </si>
  <si>
    <t>4865</t>
  </si>
  <si>
    <t>4474</t>
  </si>
  <si>
    <t>10259</t>
  </si>
  <si>
    <t>4780</t>
  </si>
  <si>
    <t>3851</t>
  </si>
  <si>
    <t>3577</t>
  </si>
  <si>
    <t>2639</t>
  </si>
  <si>
    <t>4867</t>
  </si>
  <si>
    <t>3238</t>
  </si>
  <si>
    <t>4439</t>
  </si>
  <si>
    <t>3303</t>
  </si>
  <si>
    <t>3302</t>
  </si>
  <si>
    <t>3675</t>
  </si>
  <si>
    <t>4325</t>
  </si>
  <si>
    <t>4590</t>
  </si>
  <si>
    <t>2839</t>
  </si>
  <si>
    <t>10516</t>
  </si>
  <si>
    <t>4756</t>
  </si>
  <si>
    <t>3255</t>
  </si>
  <si>
    <t>4735</t>
  </si>
  <si>
    <t>3986</t>
  </si>
  <si>
    <t>4380</t>
  </si>
  <si>
    <t>3757</t>
  </si>
  <si>
    <t>3395</t>
  </si>
  <si>
    <t>4402</t>
  </si>
  <si>
    <t>4348</t>
  </si>
  <si>
    <t>3167</t>
  </si>
  <si>
    <t>4931</t>
  </si>
  <si>
    <t>2087</t>
  </si>
  <si>
    <t>4772</t>
  </si>
  <si>
    <t>3630</t>
  </si>
  <si>
    <t>5352</t>
  </si>
  <si>
    <t>4440</t>
  </si>
  <si>
    <t>3237</t>
  </si>
  <si>
    <t>2925</t>
  </si>
  <si>
    <t>5274</t>
  </si>
  <si>
    <t>5188</t>
  </si>
  <si>
    <t>4496</t>
  </si>
  <si>
    <t>5257</t>
  </si>
  <si>
    <t>3199</t>
  </si>
  <si>
    <t>4557</t>
  </si>
  <si>
    <t>3896</t>
  </si>
  <si>
    <t>4226</t>
  </si>
  <si>
    <t>4368</t>
  </si>
  <si>
    <t>5014</t>
  </si>
  <si>
    <t>10430</t>
  </si>
  <si>
    <t>5674</t>
  </si>
  <si>
    <t>5571</t>
  </si>
  <si>
    <t>2931</t>
  </si>
  <si>
    <t>5406</t>
  </si>
  <si>
    <t>5174</t>
  </si>
  <si>
    <t>5139</t>
  </si>
  <si>
    <t>4996</t>
  </si>
  <si>
    <t>4993</t>
  </si>
  <si>
    <t>4516</t>
  </si>
  <si>
    <t>3573</t>
  </si>
  <si>
    <t>5104</t>
  </si>
  <si>
    <t>4714</t>
  </si>
  <si>
    <t>4722</t>
  </si>
  <si>
    <t>3471</t>
  </si>
  <si>
    <t>4394</t>
  </si>
  <si>
    <t>5536</t>
  </si>
  <si>
    <t>2924</t>
  </si>
  <si>
    <t>2923</t>
  </si>
  <si>
    <t>4337</t>
  </si>
  <si>
    <t>2527</t>
  </si>
  <si>
    <t>2926</t>
  </si>
  <si>
    <t>4297</t>
  </si>
  <si>
    <t>4280</t>
  </si>
  <si>
    <t>1865</t>
  </si>
  <si>
    <t>3617</t>
  </si>
  <si>
    <t>3619</t>
  </si>
  <si>
    <t>3616</t>
  </si>
  <si>
    <t>2641</t>
  </si>
  <si>
    <t>3304</t>
  </si>
  <si>
    <t>2974</t>
  </si>
  <si>
    <t>5604</t>
  </si>
  <si>
    <t>4734</t>
  </si>
  <si>
    <t>2853</t>
  </si>
  <si>
    <t>3954</t>
  </si>
  <si>
    <t>4970</t>
  </si>
  <si>
    <t>4971</t>
  </si>
  <si>
    <t>4497</t>
  </si>
  <si>
    <t>4498</t>
  </si>
  <si>
    <t>4499</t>
  </si>
  <si>
    <t>5531</t>
  </si>
  <si>
    <t>3650</t>
  </si>
  <si>
    <t>3773</t>
  </si>
  <si>
    <t>4992</t>
  </si>
  <si>
    <t>5223</t>
  </si>
  <si>
    <t>4044</t>
  </si>
  <si>
    <t>3603</t>
  </si>
  <si>
    <t>10514</t>
  </si>
  <si>
    <t>10515</t>
  </si>
  <si>
    <t>10479</t>
  </si>
  <si>
    <t>10480</t>
  </si>
  <si>
    <t>3710</t>
  </si>
  <si>
    <t>5532</t>
  </si>
  <si>
    <t>3774</t>
  </si>
  <si>
    <t>4392</t>
  </si>
  <si>
    <t>5202</t>
  </si>
  <si>
    <t>4383</t>
  </si>
  <si>
    <t>4341</t>
  </si>
  <si>
    <t>4741</t>
  </si>
  <si>
    <t>3363</t>
  </si>
  <si>
    <t>5602</t>
  </si>
  <si>
    <t>5382</t>
  </si>
  <si>
    <t>5641</t>
  </si>
  <si>
    <t>5269</t>
  </si>
  <si>
    <t>4963</t>
  </si>
  <si>
    <t>4205</t>
  </si>
  <si>
    <t>3574</t>
  </si>
  <si>
    <t>4616</t>
  </si>
  <si>
    <t>4543</t>
  </si>
  <si>
    <t>4650</t>
  </si>
  <si>
    <t>1843</t>
  </si>
  <si>
    <t>3147</t>
  </si>
  <si>
    <t>5205</t>
  </si>
  <si>
    <t>5303</t>
  </si>
  <si>
    <t>4736</t>
  </si>
  <si>
    <t>3677</t>
  </si>
  <si>
    <t>3678</t>
  </si>
  <si>
    <t>3679</t>
  </si>
  <si>
    <t>3449</t>
  </si>
  <si>
    <t>3450</t>
  </si>
  <si>
    <t>2584</t>
  </si>
  <si>
    <t>4631</t>
  </si>
  <si>
    <t>3575</t>
  </si>
  <si>
    <t>4769</t>
  </si>
  <si>
    <t>4770</t>
  </si>
  <si>
    <t>4768</t>
  </si>
  <si>
    <t>4470</t>
  </si>
  <si>
    <t>10200</t>
  </si>
  <si>
    <t>2902</t>
  </si>
  <si>
    <t>4705</t>
  </si>
  <si>
    <t>3981</t>
  </si>
  <si>
    <t>3688</t>
  </si>
  <si>
    <t>3687</t>
  </si>
  <si>
    <t>2314</t>
  </si>
  <si>
    <t>2292</t>
  </si>
  <si>
    <t>2304</t>
  </si>
  <si>
    <t>5296</t>
  </si>
  <si>
    <t>4836</t>
  </si>
  <si>
    <t>5313</t>
  </si>
  <si>
    <t>10566</t>
  </si>
  <si>
    <t>3229</t>
  </si>
  <si>
    <t>3506</t>
  </si>
  <si>
    <t>3976</t>
  </si>
  <si>
    <t>5249</t>
  </si>
  <si>
    <t>PROFILO IN GOMMA PORTA MILLEMIGLIA</t>
  </si>
  <si>
    <t>PIATTO DX SPECCHIO DE SIMON IL4</t>
  </si>
  <si>
    <t>SUPPORTO SX SPECCHIO DE SIMON IL4*</t>
  </si>
  <si>
    <t>PROFILO PVC SCALE MILLEMIGLIA</t>
  </si>
  <si>
    <t>TAPPETO GRABIOL 1568-05-263-00 SP.2MM (Q.TÀ IN MQ)</t>
  </si>
  <si>
    <t>MOLLA A GAS SPORTELLO MOTORE MILLEMIGLIA*</t>
  </si>
  <si>
    <t>MOLLA SPORTELLO GASOLIO MILLEMIGLIA</t>
  </si>
  <si>
    <t>MANIGLIA  PORTELLONE POST MOT.</t>
  </si>
  <si>
    <t>MANIGLIA PORTA AUTISTA SCANIA IL30/IL4</t>
  </si>
  <si>
    <t>SERRATURA A CHIAVE MILLEMIGLIA</t>
  </si>
  <si>
    <t>SUPPORTO SPECCHIO RETROVISORE MILLEMIGLIA</t>
  </si>
  <si>
    <t>SPECCHIO RETROVISORE DX MILLEMIGLIA</t>
  </si>
  <si>
    <t>SPECCHIO RETROVISORE SX MILLEMIGLIA</t>
  </si>
  <si>
    <t>SPECCHIO INTERNO MILLEMIGLIA</t>
  </si>
  <si>
    <t>MANIGLIA APERTURA D'EMERGENZA MILLEMIGLIA</t>
  </si>
  <si>
    <t>MANIGLIA EMERGENZA MILLEMIGLIA</t>
  </si>
  <si>
    <t>TENDINA PARABREZZA MILLEMIGLIA</t>
  </si>
  <si>
    <t>TENDINA PORTA AUTISTA MILLEMIGLIA</t>
  </si>
  <si>
    <t>VALVOLA EMERGENZA PORTE</t>
  </si>
  <si>
    <t>CILINDRO PORTA ANTERIORE MILLEMIGLIA*</t>
  </si>
  <si>
    <t>BRACCIO DI SPINTA PORTA ANT. MILLEMIGLIA</t>
  </si>
  <si>
    <t>STAFFA BRACCIO GUIDA MILLEMIGLIA</t>
  </si>
  <si>
    <t>BRACCETTO COMPLETO DI TESTINE MILLEMIGLIA PORTA AN</t>
  </si>
  <si>
    <t>MENSOLA PORTA MILLEMIGLIA</t>
  </si>
  <si>
    <t>STAFFA ANCORAGGIO PORTA MILLEMIGLIA</t>
  </si>
  <si>
    <t>KIT PER RISCONTRI PORTE MILLEMIGLIA</t>
  </si>
  <si>
    <t>MANIGLIA CON PULSANTE ELETTRICO</t>
  </si>
  <si>
    <t>GRUPPO BRACCIO DI SPINTA MILLEMIGLIA</t>
  </si>
  <si>
    <t>BRACCETTO COMPLETO DI TESTINE MILLEMIGLIA PORTA PO</t>
  </si>
  <si>
    <t>SPORTELLO BAGAGLIAIO CORTO DESTRO - LL30</t>
  </si>
  <si>
    <t>BOTOLA PAVIMENTO PICCOLA MOTORE SCANIA LL30*</t>
  </si>
  <si>
    <t>KIT REVISIONE CILINDRO PORTA PNEUMATICA MILLEMIGLI*</t>
  </si>
  <si>
    <t>TESTINA FILETTO DX PORTA CENTRALE DE SIMON IL3</t>
  </si>
  <si>
    <t>TESTINA FILETTO SX PORTA CENTRALE DE SIMON IL3</t>
  </si>
  <si>
    <t>REGISTRO FISSO PORTA CENTRALE DE SIMON IL3</t>
  </si>
  <si>
    <t>PERNO REGISTRO FISSO PORTA CENTRALE DE SIMON IL3</t>
  </si>
  <si>
    <t>TIRANTE PORTA CENTRALE DE SIMON IL3</t>
  </si>
  <si>
    <t>STAFFA VERSIONE PORTA CENTRALE CITY DE SIMON IL3</t>
  </si>
  <si>
    <t>MENSOLA PORTA CENTRALE DE SIMON IL3</t>
  </si>
  <si>
    <t>STAFFA PORTA CENTRALE COMPLETA DE SIMON IL3</t>
  </si>
  <si>
    <t>TETTUCCIO ANTERIORE VETRORESINA - SCANIA IL4</t>
  </si>
  <si>
    <t>TETTUCCIO POSTERIORE SCANIA IL4</t>
  </si>
  <si>
    <t>CORPETTO SUPERIORE SX SCANIA IL4</t>
  </si>
  <si>
    <t>CORPETTO BASSO SX SCANIA IL4</t>
  </si>
  <si>
    <t>CORPETTO SUPERIORE DX SCANIA IL4</t>
  </si>
  <si>
    <t>CORPETTO INFERIORE DX SCANIA IL4</t>
  </si>
  <si>
    <t>SPORTELLO BAGAGLIAIO IL3E DE SIMON</t>
  </si>
  <si>
    <t>LAMA PARAURTI POSTERIORE SX</t>
  </si>
  <si>
    <t>LAMA PARAURTI POSTERIORE DX</t>
  </si>
  <si>
    <t>SPORTELLO ANTERIORE SCANIA IL4</t>
  </si>
  <si>
    <t>SPORTELLO BAGAGLIAIO CORTO IL4</t>
  </si>
  <si>
    <t>CRISTALLO PORTA POSTERIORE SCANIA IL4</t>
  </si>
  <si>
    <t>ARCORUOTA ANTERIORE DX SCANIA IL4</t>
  </si>
  <si>
    <t>SPORTELLO GASOLIO SCANIA IL4</t>
  </si>
  <si>
    <t>ARCORUOTA SCANIA IL4</t>
  </si>
  <si>
    <t>PERNO DI RISCONTRO</t>
  </si>
  <si>
    <t>MANIGLIA A CHIAVE MILLEMIGLIA/IL4</t>
  </si>
  <si>
    <t>CILINDRO BLOCCAGGIO PORTA SCANIA*</t>
  </si>
  <si>
    <t>CILINDRO PORTA PNEUMATICA SCANIA IL4*</t>
  </si>
  <si>
    <t>VALVOLA SCANIA BAGAGLIAIO LL30</t>
  </si>
  <si>
    <t>RUBINETTO LL30</t>
  </si>
  <si>
    <t>VALVOLA PORTE PNEUMATICHE SCANIA*</t>
  </si>
  <si>
    <t>VALVOLA APERTURA EMERGENZA SCANIA IL4*</t>
  </si>
  <si>
    <t>VALVOLA 2/3VIE SCANIA PORTAIL4*</t>
  </si>
  <si>
    <t>VALVOLA 3/2 VIE MOD.338035*</t>
  </si>
  <si>
    <t>RACCORDO CILINDRO 100X160*</t>
  </si>
  <si>
    <t>TESTINA SNODO DE SIMON*</t>
  </si>
  <si>
    <t>BOCCHETTA AREAZIONE NERE H2,5CM*</t>
  </si>
  <si>
    <t>SUPPORTO AMMORT BAULE DESIMON</t>
  </si>
  <si>
    <t>SUPPORTO AMMORT.BAULE DESIMON</t>
  </si>
  <si>
    <t>ALZACRISTALLO ELETTRICO SCANIALL30 CON MOTORINO*</t>
  </si>
  <si>
    <t>BILANCIERE TERGICRISTALLO SCANIA IL4</t>
  </si>
  <si>
    <t>MOLLA A GAS PORTELLONE POSTERIORE SCANIA LL30*</t>
  </si>
  <si>
    <t>AMMORTIZZATORE BAULE SCANIA*</t>
  </si>
  <si>
    <t>MOLLA A GAS PORTELLONE POSTERIORE SCANIA IL3E*</t>
  </si>
  <si>
    <t>AMMORTIZZATORE VANO MOTORE SCANIA IL4 CON TESTINE</t>
  </si>
  <si>
    <t>AMMORTIZZATORE PORTELLONE LATERALE SCANIA IL4*</t>
  </si>
  <si>
    <t>AMMORTIZZATORE COFANO LATERALE SCANIA IL4A*</t>
  </si>
  <si>
    <t>SERRATURA VANO OGGETTI SCANIA</t>
  </si>
  <si>
    <t>SCONTRINO PORTA*</t>
  </si>
  <si>
    <t>BRACCIO SPECCHIO D SCANIA LL30</t>
  </si>
  <si>
    <t>SPECCHIO INTERNO SCANIA IL4 COM</t>
  </si>
  <si>
    <t>VENTOSA</t>
  </si>
  <si>
    <t>ASTA SCORRIMENTO TENDINA SCANIA LL30</t>
  </si>
  <si>
    <t>PORTA ESTINTORE</t>
  </si>
  <si>
    <t>KIT REVISIONE CILINDRO PORTA PNEUMATICA SCANIA*</t>
  </si>
  <si>
    <t>CERNIERA SPORTELLO GASOLIO SCANIA IL4</t>
  </si>
  <si>
    <t>TENDINA A RULLO AUTISTA SCANIA IL4A 96,5CM</t>
  </si>
  <si>
    <t>TENDINA  A RULLO AUTISTA SCANIA LL30 96 CM</t>
  </si>
  <si>
    <t>TENDINA PASSEGGIERO ELETTRICA SCANIA IL4</t>
  </si>
  <si>
    <t>TENDINA AUTISTA SCANIA IL4  62CM</t>
  </si>
  <si>
    <t>TESTINA SNODO PORTA DE SIMON DX*</t>
  </si>
  <si>
    <t>TESTINA SNODO PORTA DE SIMON SX*</t>
  </si>
  <si>
    <t>FASCIA PORTAFARI DX MILLEMIGLIA</t>
  </si>
  <si>
    <t>FASCIA PORTAFARI SX MILLEMIGLIA</t>
  </si>
  <si>
    <t>LUNOTTO MILLEMIGLIA</t>
  </si>
  <si>
    <t>PARABREZZA MILLEMIGLIA</t>
  </si>
  <si>
    <t>TETTUCCIO ANTERIORE VTR MILLEMIGLIA</t>
  </si>
  <si>
    <t>CRISTALLO PORTA ANTERIORE MILLEMIGLIA</t>
  </si>
  <si>
    <t>CORPETTO SX SUPERIORE MILLEMIGLIA</t>
  </si>
  <si>
    <t>PARAURTI CENTRALE POSTERIORE MILLEMIGLIA</t>
  </si>
  <si>
    <t>ARCORUOTA MILLEMIGLIA</t>
  </si>
  <si>
    <t>CRISTALLO PORTA CENTRALE MILLEMIGLIA</t>
  </si>
  <si>
    <t>CRISTALLO SCORREVOLE LATO AUTISTA MILLEMIGLIA</t>
  </si>
  <si>
    <t>CRISTALLO VETROCAMERA DE SIMON MILLEMIGLIA ( 1534</t>
  </si>
  <si>
    <t>CRISTALLO LATERALE MILLEMIGLIA</t>
  </si>
  <si>
    <t>CRISTALLO FISSO MILLEMIGLIA</t>
  </si>
  <si>
    <t>SPORTELLO BAGAGLIAIO LATERARE MILLEMIGLIA</t>
  </si>
  <si>
    <t>BOTOLA PEDANA GRANDE SCANIA IL4</t>
  </si>
  <si>
    <t>BOTOLA PEDANA SCANIA IL4</t>
  </si>
  <si>
    <t>TASSELLO DX PORTA SCANIA</t>
  </si>
  <si>
    <t>TASSELLO SX PORTA SCANIA</t>
  </si>
  <si>
    <t>PARABREZZA SCANIA IL4</t>
  </si>
  <si>
    <t>LUNOTTO SCANIA IL4</t>
  </si>
  <si>
    <t>LUNOTTO POSTERIORE SCANIA LL30</t>
  </si>
  <si>
    <t>CRISTALLO PORTA PASSEGGIERI SCANIA IL4</t>
  </si>
  <si>
    <t>PORTELLONE GRIGLIATO DX SCANIA LL30</t>
  </si>
  <si>
    <t>PARAURTI POST SCANIA LL30</t>
  </si>
  <si>
    <t>TIRANTE DX PORTELLONE MOTORE SCANIA LL30</t>
  </si>
  <si>
    <t>TIRANTE SX PORTELLONE MOTORE SCANIA LL30</t>
  </si>
  <si>
    <t>SUPPORTO PORTA DE SIMON</t>
  </si>
  <si>
    <t>SUPPORTO CONIUGAMENTO SCANIA LL30</t>
  </si>
  <si>
    <t>BRACCIO DI SPINTA PORTA SCANIA LL30</t>
  </si>
  <si>
    <t>BRACCIO PORTA DE SIMON</t>
  </si>
  <si>
    <t>CRISTALLO PORTA AUTISTA SCANIA IL3</t>
  </si>
  <si>
    <t>NASELLO SUPERIORE</t>
  </si>
  <si>
    <t>PORTELLONE PICCOLO SCANIA LL30</t>
  </si>
  <si>
    <t>ARCORUOTA SCANIA LL30</t>
  </si>
  <si>
    <t>SPORTELLO BAGAGLIAIO CORTO LL30</t>
  </si>
  <si>
    <t>SPORTELLO BAGAGLIAIO LUNGO</t>
  </si>
  <si>
    <t>SPORTELLO RADIATORE SCANIA LL30</t>
  </si>
  <si>
    <t>COPRIRIPARO TETTO SX DESIMON LL30</t>
  </si>
  <si>
    <t>CRISTALLO PORTA POSTERIORE SCANIA LL30</t>
  </si>
  <si>
    <t>CRISTALLO SCORREVOLE CON RESISTENZA PORTA AUTISTA</t>
  </si>
  <si>
    <t>PARABREZZA SCANIA LL30</t>
  </si>
  <si>
    <t>BOTOLA PAVIMENTO GRANDE SCANIA LL30*</t>
  </si>
  <si>
    <t>PARAURTI POST SCANIA CON FARI</t>
  </si>
  <si>
    <t>COPRIMONTANTE DX SCANIA IL4</t>
  </si>
  <si>
    <t>COPRIMONTANTE SX SCANIA IL4</t>
  </si>
  <si>
    <t>BIELLA REGOLABILE TERGI SCANIA IL4</t>
  </si>
  <si>
    <t>STAFFA SX PARAURTI SCANIA IL4</t>
  </si>
  <si>
    <t>STAFFA DX PARAURTI SCANIA IL4A</t>
  </si>
  <si>
    <t>ASTA TENDINA SCANIA IL4</t>
  </si>
  <si>
    <t>STAFFA PORTA SCANIA IL4A</t>
  </si>
  <si>
    <t>STAFFA PORTA SCANIA IL4</t>
  </si>
  <si>
    <t>NASELLO BLOCCA PORTA SCANIA</t>
  </si>
  <si>
    <t>STAFFA PORTELLONE MOTORE SCANIA IL4</t>
  </si>
  <si>
    <t>SUPPORTO PORTELLONE POSTERIORE SCANIA IL4</t>
  </si>
  <si>
    <t>CERNIERA DE SIMON IL4 E LL30</t>
  </si>
  <si>
    <t>LAMA PARAURTI POSTERIORE SX  SCANIA IL3E</t>
  </si>
  <si>
    <t>LAMA PARAURTI POSTERIORE DX  SCANIA IL3E</t>
  </si>
  <si>
    <t>VETRO PORTA CENTRALE DE SIMON IL3</t>
  </si>
  <si>
    <t>STAFFA PORTA CENTRALE DE SIMON IL3</t>
  </si>
  <si>
    <t>PARAURTI POST CENTR SCANIA IL4</t>
  </si>
  <si>
    <t>CONTORNO PORTA SCANIA IL4</t>
  </si>
  <si>
    <t>BOTOLA MOTORE SCANIA IL4</t>
  </si>
  <si>
    <t>PROFILO IN GOMMA SCANIA IL4</t>
  </si>
  <si>
    <t>MORSETTO SPECCHIO INTERNO SCANIA LL30</t>
  </si>
  <si>
    <t>SPECCHIO RETROV LAT DX (PASSEGG) CON BRACCIO LUNGO IL4*</t>
  </si>
  <si>
    <t>SPECCHIO E BRACCIO SX IL4 SCANIA</t>
  </si>
  <si>
    <t>LEVETTA DI CHIUSURA (SERRATURA CHIAVE)</t>
  </si>
  <si>
    <t>SERRATURA A FORCELLA MILLEMIGLIA</t>
  </si>
  <si>
    <t>ALZAVETRO MILLEMIGLIA</t>
  </si>
  <si>
    <t>GRIGLIA PORTELLONE SCANIA IL4 DX</t>
  </si>
  <si>
    <t>PULSANTE SPECCHIETTI ESTERNI*</t>
  </si>
  <si>
    <t>FANALINO LATERALE MILLEMIGLIA*</t>
  </si>
  <si>
    <t>PLAFONIERA SCANIA IL4 18W</t>
  </si>
  <si>
    <t>PLAFONIERA SCANIA CM 1790</t>
  </si>
  <si>
    <t>PLAFONIERA DOPPIA NEON 13WX2</t>
  </si>
  <si>
    <t>FARETTO LUCE AUTISTA MILLEMIGLIA*</t>
  </si>
  <si>
    <t>FARETTO LUCE AUTISTA*</t>
  </si>
  <si>
    <t>MOTORINO TERGI MILLEMIGLIA</t>
  </si>
  <si>
    <t>BRACCIO TERGI DX SCANIA IL4</t>
  </si>
  <si>
    <t>KIT SPRUZZATORI MILLEMIGLIA</t>
  </si>
  <si>
    <t>CONVERTITORE AL NEON DESIMON</t>
  </si>
  <si>
    <t>PULSANTE APERTURA PORTA SCANIA*</t>
  </si>
  <si>
    <t>PULSANTE PORTA SCANIA (PORTA LAMPADA)*</t>
  </si>
  <si>
    <t>PULSANTE PORTA SCANIA (BLOCCHETTO CONTATTI)*</t>
  </si>
  <si>
    <t>FARO ANT.SX COMPL.SCANIA*</t>
  </si>
  <si>
    <t>FARO ANTERIORE DX COMPLETO SCANIA IL4*</t>
  </si>
  <si>
    <t>PLAFONIERA ILLUM.INT.COPL.SCAN</t>
  </si>
  <si>
    <t>CONVERTITORE PM 24V</t>
  </si>
  <si>
    <t>CONVERTITORE 20 W IL4A SCANIA</t>
  </si>
  <si>
    <t>CONVERTITORE NEON SCANIA IL4A</t>
  </si>
  <si>
    <t>FINECORSA PORTA SCANIA LL30 OMRON</t>
  </si>
  <si>
    <t>BILANCIERE SINISTRO M/M 63 DE SIMON LL30</t>
  </si>
  <si>
    <t>SNODO RITARDO TERGI LL30</t>
  </si>
  <si>
    <t>MANOVELLA TERGI SCANIA</t>
  </si>
  <si>
    <t>BILANCERE TERGICRISTALLO SCANIA IL4 65CM</t>
  </si>
  <si>
    <t>BRACCIO TERGI DX SCANIA LL30</t>
  </si>
  <si>
    <t>BRACCIO TERGI SX SCANIA LL30</t>
  </si>
  <si>
    <t>PLASTICA PLAFONIERA</t>
  </si>
  <si>
    <t>PLASTICA PLAFONIERA L. 1420</t>
  </si>
  <si>
    <t>PLASTICA PLAFONIERA L. 470</t>
  </si>
  <si>
    <t>BOTOLA ELETTRICA COMPLETA SCANIA</t>
  </si>
  <si>
    <t>MECCANISMO COMPLETO APERTURA BOTOLA SCANIA</t>
  </si>
  <si>
    <t>POTENZIOMETRO RISCALDAMENTO SCANIA IL4</t>
  </si>
  <si>
    <t>GALLEGGIANTE - PESCANTE GASOLIO MILLEMIGLIA</t>
  </si>
  <si>
    <t>SNODO RITARDO TERGI IL4</t>
  </si>
  <si>
    <t>TAPPO GASOLIO SCANIA IL4</t>
  </si>
  <si>
    <t>VALVOLA RISCALDAMENTO SCANIA IL4</t>
  </si>
  <si>
    <t>GALLEGIANTE GASOLIO SCANIA IL4</t>
  </si>
  <si>
    <t>750090019</t>
  </si>
  <si>
    <t>V97715275607</t>
  </si>
  <si>
    <t>V97715275605</t>
  </si>
  <si>
    <t>100025002</t>
  </si>
  <si>
    <t>100031855</t>
  </si>
  <si>
    <t>100032007</t>
  </si>
  <si>
    <t>100032017</t>
  </si>
  <si>
    <t>100033016</t>
  </si>
  <si>
    <t>100033018</t>
  </si>
  <si>
    <t>100038002</t>
  </si>
  <si>
    <t>100038010</t>
  </si>
  <si>
    <t>100038011</t>
  </si>
  <si>
    <t>100038013</t>
  </si>
  <si>
    <t>100090002</t>
  </si>
  <si>
    <t>100090003</t>
  </si>
  <si>
    <t>100093141</t>
  </si>
  <si>
    <t>100093142</t>
  </si>
  <si>
    <t>650051005</t>
  </si>
  <si>
    <t>651503002</t>
  </si>
  <si>
    <t>750090037</t>
  </si>
  <si>
    <t>750090038</t>
  </si>
  <si>
    <t>750090039</t>
  </si>
  <si>
    <t>750090044</t>
  </si>
  <si>
    <t>750090045</t>
  </si>
  <si>
    <t>750090047</t>
  </si>
  <si>
    <t>750090048</t>
  </si>
  <si>
    <t>750090053</t>
  </si>
  <si>
    <t>750090054</t>
  </si>
  <si>
    <t>C67S313130</t>
  </si>
  <si>
    <t>C67S994405</t>
  </si>
  <si>
    <t>ELL214044</t>
  </si>
  <si>
    <t>ELL400007</t>
  </si>
  <si>
    <t>ELL400024</t>
  </si>
  <si>
    <t>ELL402223</t>
  </si>
  <si>
    <t>ELL402224</t>
  </si>
  <si>
    <t>ELL402402</t>
  </si>
  <si>
    <t>ELL404019C</t>
  </si>
  <si>
    <t>ELL404044</t>
  </si>
  <si>
    <t>ELL705024</t>
  </si>
  <si>
    <t>IL0011130</t>
  </si>
  <si>
    <t>IL0031140</t>
  </si>
  <si>
    <t>IL3E31125</t>
  </si>
  <si>
    <t>IL3E31126</t>
  </si>
  <si>
    <t>IL3E31190</t>
  </si>
  <si>
    <t>IL3E31191</t>
  </si>
  <si>
    <t>IL3F72360</t>
  </si>
  <si>
    <t>IL4A31135</t>
  </si>
  <si>
    <t>IL4A31155</t>
  </si>
  <si>
    <t>IL4C72105</t>
  </si>
  <si>
    <t>IL4C72330</t>
  </si>
  <si>
    <t>IL4C74110</t>
  </si>
  <si>
    <t>IL4F72130</t>
  </si>
  <si>
    <t>IL4F72160</t>
  </si>
  <si>
    <t>IL4F72270</t>
  </si>
  <si>
    <t>M99301645</t>
  </si>
  <si>
    <t>M99501006</t>
  </si>
  <si>
    <t>M99501075</t>
  </si>
  <si>
    <t>M99501077</t>
  </si>
  <si>
    <t>M99501214</t>
  </si>
  <si>
    <t>M99501251</t>
  </si>
  <si>
    <t>M99501357</t>
  </si>
  <si>
    <t>M99501359</t>
  </si>
  <si>
    <t>M99501366</t>
  </si>
  <si>
    <t>M99501372</t>
  </si>
  <si>
    <t>M99501787</t>
  </si>
  <si>
    <t>M99502320</t>
  </si>
  <si>
    <t>M99521301</t>
  </si>
  <si>
    <t>M99521311</t>
  </si>
  <si>
    <t>M99521312</t>
  </si>
  <si>
    <t>M99541211</t>
  </si>
  <si>
    <t>M99541603</t>
  </si>
  <si>
    <t>M99601452</t>
  </si>
  <si>
    <t>M99601471</t>
  </si>
  <si>
    <t>M99601472</t>
  </si>
  <si>
    <t>M99601473</t>
  </si>
  <si>
    <t>M99601475</t>
  </si>
  <si>
    <t>M99602025</t>
  </si>
  <si>
    <t>M99605015</t>
  </si>
  <si>
    <t>M99605023</t>
  </si>
  <si>
    <t>M99621175</t>
  </si>
  <si>
    <t>M99621204</t>
  </si>
  <si>
    <t>M99651101</t>
  </si>
  <si>
    <t>M99651102</t>
  </si>
  <si>
    <t>M99661106</t>
  </si>
  <si>
    <t>M99921914</t>
  </si>
  <si>
    <t>M99931030</t>
  </si>
  <si>
    <t>M99973002</t>
  </si>
  <si>
    <t>M99973003</t>
  </si>
  <si>
    <t>M99973007</t>
  </si>
  <si>
    <t>M99973008</t>
  </si>
  <si>
    <t>M99996986</t>
  </si>
  <si>
    <t>M99996988</t>
  </si>
  <si>
    <t>NL3A31105</t>
  </si>
  <si>
    <t>NL3A31110</t>
  </si>
  <si>
    <t>NL3A76301</t>
  </si>
  <si>
    <t>NL3B76101</t>
  </si>
  <si>
    <t>NL5A11130</t>
  </si>
  <si>
    <t>NL5A14170</t>
  </si>
  <si>
    <t>NL5A31120</t>
  </si>
  <si>
    <t>NL5A31400</t>
  </si>
  <si>
    <t>NL5A72370</t>
  </si>
  <si>
    <t>NL5A74110</t>
  </si>
  <si>
    <t>NL5A77101</t>
  </si>
  <si>
    <t>NL5A98120</t>
  </si>
  <si>
    <t>NL5A98130</t>
  </si>
  <si>
    <t>NL5A98140</t>
  </si>
  <si>
    <t>NL5B72490</t>
  </si>
  <si>
    <t>PN0270102</t>
  </si>
  <si>
    <t>PN0270152</t>
  </si>
  <si>
    <t>SC03352186</t>
  </si>
  <si>
    <t>SC03352187</t>
  </si>
  <si>
    <t>SC300360110</t>
  </si>
  <si>
    <t>SC300360120</t>
  </si>
  <si>
    <t>SC55360120</t>
  </si>
  <si>
    <t>SC58S352170</t>
  </si>
  <si>
    <t>SC61S313150</t>
  </si>
  <si>
    <t>SC61S314840</t>
  </si>
  <si>
    <t>SC61S314881</t>
  </si>
  <si>
    <t>SC61S314884</t>
  </si>
  <si>
    <t>SC62S352190</t>
  </si>
  <si>
    <t>SC62S352210</t>
  </si>
  <si>
    <t>SC62S352220</t>
  </si>
  <si>
    <t>SC62S352240</t>
  </si>
  <si>
    <t>SC62S352715R</t>
  </si>
  <si>
    <t>SC62S586655</t>
  </si>
  <si>
    <t>SC67S313110</t>
  </si>
  <si>
    <t>SC67S313120</t>
  </si>
  <si>
    <t>SC67S313160</t>
  </si>
  <si>
    <t>SC67S313170</t>
  </si>
  <si>
    <t>SC67S313180</t>
  </si>
  <si>
    <t>SC67S314370</t>
  </si>
  <si>
    <t>SC67S352570</t>
  </si>
  <si>
    <t>SC67S352715R</t>
  </si>
  <si>
    <t>SC67S360110</t>
  </si>
  <si>
    <t>SC67S994410</t>
  </si>
  <si>
    <t>SC68S314840</t>
  </si>
  <si>
    <t>SIL3A11150</t>
  </si>
  <si>
    <t>SIL3A11155</t>
  </si>
  <si>
    <t>SIL3A11160</t>
  </si>
  <si>
    <t>SIL3A11165</t>
  </si>
  <si>
    <t>SIL3A11170</t>
  </si>
  <si>
    <t>SIL3A12245</t>
  </si>
  <si>
    <t>SIL3A14185</t>
  </si>
  <si>
    <t>SIL3A14190</t>
  </si>
  <si>
    <t>SIL3A15260</t>
  </si>
  <si>
    <t>SIL3A31150</t>
  </si>
  <si>
    <t>SIL3A72465</t>
  </si>
  <si>
    <t>SIL3A72540</t>
  </si>
  <si>
    <t>SIL3E31135</t>
  </si>
  <si>
    <t>SIL3E31155</t>
  </si>
  <si>
    <t>SIL3E74130</t>
  </si>
  <si>
    <t>SIL3E74150</t>
  </si>
  <si>
    <t>SIL3E82720</t>
  </si>
  <si>
    <t>SIL4A12210</t>
  </si>
  <si>
    <t>SIL4A14180</t>
  </si>
  <si>
    <t>SIL4A14300</t>
  </si>
  <si>
    <t>SIL4A71225</t>
  </si>
  <si>
    <t>X98301286</t>
  </si>
  <si>
    <t>X98505131</t>
  </si>
  <si>
    <t>Z10009990</t>
  </si>
  <si>
    <t>Z10011164</t>
  </si>
  <si>
    <t>Z10011598</t>
  </si>
  <si>
    <t>Z10011783</t>
  </si>
  <si>
    <t>Z10012366</t>
  </si>
  <si>
    <t>Z10012819</t>
  </si>
  <si>
    <t>100038005</t>
  </si>
  <si>
    <t>100040009</t>
  </si>
  <si>
    <t>100044002</t>
  </si>
  <si>
    <t>100044003</t>
  </si>
  <si>
    <t>100044004</t>
  </si>
  <si>
    <t>100044009</t>
  </si>
  <si>
    <t>100044010</t>
  </si>
  <si>
    <t>101536001</t>
  </si>
  <si>
    <t>101536003</t>
  </si>
  <si>
    <t>101536013</t>
  </si>
  <si>
    <t>500037002</t>
  </si>
  <si>
    <t>500046014</t>
  </si>
  <si>
    <t>500046015</t>
  </si>
  <si>
    <t>500046016</t>
  </si>
  <si>
    <t>M99401180</t>
  </si>
  <si>
    <t>M99401181</t>
  </si>
  <si>
    <t>M99402012</t>
  </si>
  <si>
    <t>M99406117</t>
  </si>
  <si>
    <t>M99406122</t>
  </si>
  <si>
    <t>M99406126</t>
  </si>
  <si>
    <t>M99406127</t>
  </si>
  <si>
    <t>M99406128</t>
  </si>
  <si>
    <t>M99419571</t>
  </si>
  <si>
    <t>M99541340</t>
  </si>
  <si>
    <t>M99541344</t>
  </si>
  <si>
    <t>M99541346</t>
  </si>
  <si>
    <t>M99541604</t>
  </si>
  <si>
    <t>M99541671</t>
  </si>
  <si>
    <t>M99541672</t>
  </si>
  <si>
    <t>PRI68359</t>
  </si>
  <si>
    <t>PRI68369</t>
  </si>
  <si>
    <t>PRI68379</t>
  </si>
  <si>
    <t>Z10010429</t>
  </si>
  <si>
    <t>Z100104296</t>
  </si>
  <si>
    <t>Z10013486</t>
  </si>
  <si>
    <t>100048011</t>
  </si>
  <si>
    <t>M99541609</t>
  </si>
  <si>
    <t>SIN3B96980</t>
  </si>
  <si>
    <t>Z10009321</t>
  </si>
  <si>
    <t>Z10009346</t>
  </si>
  <si>
    <t>370</t>
  </si>
  <si>
    <t>LOTTO N° 1      RICAMBI DI CARROZZERIA PER  AUTOBUS CARROZZATI DE SIMON</t>
  </si>
  <si>
    <t xml:space="preserve">GARA N° 41 /2017 -  PROCEDURA APERTA PER L’AFFIDAMENTO DELLA FORNITURA RICAMBI PER  AUTOBUS  CIG. N°7304587FDE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</si>
</sst>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€&quot;\ #,##0.00;\-&quot;€&quot;\ #,##0.00"/>
    <numFmt numFmtId="43" formatCode="_-* #,##0.00_-;\-* #,##0.00_-;_-* &quot;-&quot;??_-;_-@_-"/>
    <numFmt numFmtId="164" formatCode="&quot;€&quot;\ #,##0.00"/>
    <numFmt numFmtId="165" formatCode="&quot;€&quot;\ #,##0.0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Verdana"/>
      <family val="2"/>
    </font>
    <font>
      <sz val="14"/>
      <color indexed="8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9"/>
      <color indexed="8"/>
      <name val="Verdana"/>
      <family val="2"/>
    </font>
    <font>
      <b/>
      <sz val="10"/>
      <name val="Verdana"/>
      <family val="2"/>
    </font>
    <font>
      <sz val="10"/>
      <color indexed="8"/>
      <name val="Berlin Sans FB"/>
      <family val="2"/>
    </font>
    <font>
      <b/>
      <sz val="10"/>
      <color indexed="8"/>
      <name val="Verdana"/>
      <family val="2"/>
    </font>
    <font>
      <sz val="12"/>
      <color indexed="8"/>
      <name val="Symbol"/>
      <family val="1"/>
      <charset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0" fontId="7" fillId="3" borderId="1" xfId="0" applyNumberFormat="1" applyFont="1" applyFill="1" applyBorder="1" applyAlignment="1" applyProtection="1">
      <alignment horizontal="center" vertical="center" textRotation="90" wrapText="1"/>
    </xf>
    <xf numFmtId="164" fontId="2" fillId="2" borderId="1" xfId="0" applyNumberFormat="1" applyFont="1" applyFill="1" applyBorder="1" applyProtection="1">
      <protection locked="0"/>
    </xf>
    <xf numFmtId="164" fontId="2" fillId="0" borderId="1" xfId="1" applyNumberFormat="1" applyFont="1" applyBorder="1"/>
    <xf numFmtId="0" fontId="10" fillId="4" borderId="1" xfId="0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0" fontId="2" fillId="4" borderId="1" xfId="0" applyFont="1" applyFill="1" applyBorder="1"/>
    <xf numFmtId="164" fontId="2" fillId="4" borderId="1" xfId="0" applyNumberFormat="1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7" fontId="3" fillId="0" borderId="0" xfId="1" applyNumberFormat="1" applyFont="1" applyFill="1" applyBorder="1" applyAlignment="1">
      <alignment vertical="center"/>
    </xf>
    <xf numFmtId="0" fontId="0" fillId="0" borderId="2" xfId="0" applyBorder="1"/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right" vertical="center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164" fontId="12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164" fontId="16" fillId="0" borderId="0" xfId="1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0" xfId="1" applyNumberFormat="1" applyFont="1" applyAlignment="1"/>
    <xf numFmtId="49" fontId="0" fillId="0" borderId="8" xfId="0" applyNumberFormat="1" applyFill="1" applyBorder="1" applyAlignment="1">
      <alignment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11" fillId="0" borderId="1" xfId="1" applyNumberFormat="1" applyFont="1" applyBorder="1" applyAlignment="1" applyProtection="1">
      <alignment horizontal="center" vertical="center"/>
    </xf>
    <xf numFmtId="164" fontId="0" fillId="0" borderId="1" xfId="1" applyNumberFormat="1" applyFont="1" applyBorder="1" applyAlignment="1">
      <alignment horizontal="center"/>
    </xf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left"/>
    </xf>
    <xf numFmtId="165" fontId="0" fillId="0" borderId="8" xfId="0" applyNumberFormat="1" applyFill="1" applyBorder="1" applyAlignment="1">
      <alignment horizontal="left" vertical="top"/>
    </xf>
    <xf numFmtId="0" fontId="6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164" fontId="6" fillId="0" borderId="3" xfId="1" applyNumberFormat="1" applyFont="1" applyBorder="1" applyAlignment="1" applyProtection="1">
      <alignment horizontal="center" vertical="center" wrapText="1"/>
    </xf>
    <xf numFmtId="164" fontId="6" fillId="0" borderId="4" xfId="1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center" vertical="center" wrapText="1"/>
    </xf>
    <xf numFmtId="164" fontId="6" fillId="0" borderId="4" xfId="1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152400</xdr:rowOff>
    </xdr:from>
    <xdr:to>
      <xdr:col>1</xdr:col>
      <xdr:colOff>1590675</xdr:colOff>
      <xdr:row>0</xdr:row>
      <xdr:rowOff>981075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52400"/>
          <a:ext cx="14859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2"/>
  <sheetViews>
    <sheetView tabSelected="1" zoomScaleNormal="100" workbookViewId="0">
      <selection activeCell="B2" sqref="B2:M2"/>
    </sheetView>
  </sheetViews>
  <sheetFormatPr defaultRowHeight="15" x14ac:dyDescent="0.25"/>
  <cols>
    <col min="1" max="1" width="9.28515625" customWidth="1"/>
    <col min="2" max="2" width="55.7109375" customWidth="1"/>
    <col min="3" max="3" width="19.140625" customWidth="1"/>
    <col min="4" max="4" width="9.85546875" customWidth="1"/>
    <col min="5" max="5" width="13.28515625" style="21" customWidth="1"/>
    <col min="6" max="6" width="19.42578125" style="21" customWidth="1"/>
    <col min="7" max="9" width="7.28515625" customWidth="1"/>
    <col min="10" max="10" width="14.7109375" customWidth="1"/>
    <col min="11" max="11" width="12.7109375" customWidth="1"/>
    <col min="12" max="12" width="10.7109375" customWidth="1"/>
    <col min="13" max="13" width="16.7109375" customWidth="1"/>
  </cols>
  <sheetData>
    <row r="1" spans="1:13" ht="81.75" customHeight="1" x14ac:dyDescent="0.25"/>
    <row r="2" spans="1:13" ht="49.5" customHeight="1" x14ac:dyDescent="0.25">
      <c r="B2" s="48" t="s">
        <v>650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2.5" customHeight="1" x14ac:dyDescent="0.25">
      <c r="B3" s="4" t="s">
        <v>15</v>
      </c>
      <c r="C3" s="49" t="s">
        <v>16</v>
      </c>
      <c r="D3" s="49"/>
      <c r="E3" s="49"/>
      <c r="F3" s="49"/>
      <c r="G3" s="49"/>
      <c r="H3" s="49"/>
      <c r="I3" s="4"/>
      <c r="J3" s="4"/>
      <c r="K3" s="4"/>
      <c r="L3" s="4"/>
      <c r="M3" s="4"/>
    </row>
    <row r="4" spans="1:13" ht="22.5" customHeight="1" x14ac:dyDescent="0.25">
      <c r="B4" s="28"/>
      <c r="C4" s="29"/>
      <c r="D4" s="29"/>
      <c r="E4" s="29"/>
      <c r="F4" s="29"/>
      <c r="G4" s="29"/>
      <c r="H4" s="29"/>
      <c r="I4" s="28"/>
      <c r="J4" s="28"/>
      <c r="K4" s="28"/>
      <c r="L4" s="28"/>
      <c r="M4" s="28"/>
    </row>
    <row r="5" spans="1:13" ht="18" x14ac:dyDescent="0.25">
      <c r="B5" s="57" t="s">
        <v>649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x14ac:dyDescent="0.25">
      <c r="B6" s="3"/>
      <c r="C6" s="23"/>
      <c r="D6" s="23"/>
      <c r="E6" s="23"/>
      <c r="F6" s="23"/>
      <c r="G6" s="23"/>
      <c r="H6" s="23"/>
      <c r="K6" s="5"/>
    </row>
    <row r="7" spans="1:13" x14ac:dyDescent="0.25">
      <c r="D7" s="6"/>
      <c r="E7" s="20"/>
      <c r="K7" s="5"/>
    </row>
    <row r="8" spans="1:13" x14ac:dyDescent="0.25">
      <c r="D8" s="1" t="s">
        <v>0</v>
      </c>
      <c r="G8" s="1" t="s">
        <v>1</v>
      </c>
      <c r="H8" s="1" t="s">
        <v>2</v>
      </c>
      <c r="I8" s="1" t="s">
        <v>3</v>
      </c>
      <c r="J8" s="1" t="s">
        <v>4</v>
      </c>
      <c r="K8" s="1" t="s">
        <v>5</v>
      </c>
      <c r="L8" s="1" t="s">
        <v>6</v>
      </c>
      <c r="M8" s="1" t="s">
        <v>7</v>
      </c>
    </row>
    <row r="9" spans="1:13" ht="207" customHeight="1" x14ac:dyDescent="0.25">
      <c r="A9" s="39" t="s">
        <v>11</v>
      </c>
      <c r="B9" s="41" t="s">
        <v>8</v>
      </c>
      <c r="C9" s="39" t="s">
        <v>12</v>
      </c>
      <c r="D9" s="44" t="s">
        <v>9</v>
      </c>
      <c r="E9" s="46" t="s">
        <v>13</v>
      </c>
      <c r="F9" s="52" t="s">
        <v>14</v>
      </c>
      <c r="G9" s="7" t="s">
        <v>17</v>
      </c>
      <c r="H9" s="7" t="s">
        <v>18</v>
      </c>
      <c r="I9" s="7" t="s">
        <v>19</v>
      </c>
      <c r="J9" s="7" t="s">
        <v>20</v>
      </c>
      <c r="K9" s="7" t="s">
        <v>21</v>
      </c>
      <c r="L9" s="7" t="s">
        <v>22</v>
      </c>
      <c r="M9" s="50" t="s">
        <v>10</v>
      </c>
    </row>
    <row r="10" spans="1:13" ht="26.25" customHeight="1" x14ac:dyDescent="0.25">
      <c r="A10" s="40"/>
      <c r="B10" s="42"/>
      <c r="C10" s="43"/>
      <c r="D10" s="45"/>
      <c r="E10" s="47"/>
      <c r="F10" s="53"/>
      <c r="G10" s="54" t="s">
        <v>23</v>
      </c>
      <c r="H10" s="55"/>
      <c r="I10" s="55"/>
      <c r="J10" s="55"/>
      <c r="K10" s="55"/>
      <c r="L10" s="56"/>
      <c r="M10" s="51"/>
    </row>
    <row r="11" spans="1:13" ht="20.100000000000001" customHeight="1" x14ac:dyDescent="0.25">
      <c r="A11" s="27" t="s">
        <v>34</v>
      </c>
      <c r="B11" s="27" t="s">
        <v>241</v>
      </c>
      <c r="C11" s="27" t="s">
        <v>443</v>
      </c>
      <c r="D11" s="34">
        <v>1</v>
      </c>
      <c r="E11" s="37">
        <v>78</v>
      </c>
      <c r="F11" s="30">
        <f t="shared" ref="F11:F78" si="0">SUM(E11*D11)</f>
        <v>78</v>
      </c>
      <c r="G11" s="2"/>
      <c r="H11" s="2"/>
      <c r="I11" s="2"/>
      <c r="J11" s="2"/>
      <c r="K11" s="2"/>
      <c r="L11" s="8"/>
      <c r="M11" s="9">
        <f t="shared" ref="M11:M44" si="1">D11*L11</f>
        <v>0</v>
      </c>
    </row>
    <row r="12" spans="1:13" ht="20.100000000000001" customHeight="1" x14ac:dyDescent="0.25">
      <c r="A12" s="27" t="s">
        <v>35</v>
      </c>
      <c r="B12" s="27" t="s">
        <v>242</v>
      </c>
      <c r="C12" s="27" t="s">
        <v>444</v>
      </c>
      <c r="D12" s="35">
        <v>2</v>
      </c>
      <c r="E12" s="37">
        <v>35.31</v>
      </c>
      <c r="F12" s="30">
        <f t="shared" si="0"/>
        <v>70.62</v>
      </c>
      <c r="G12" s="2"/>
      <c r="H12" s="2"/>
      <c r="I12" s="2"/>
      <c r="J12" s="2"/>
      <c r="K12" s="2"/>
      <c r="L12" s="8"/>
      <c r="M12" s="9">
        <f t="shared" si="1"/>
        <v>0</v>
      </c>
    </row>
    <row r="13" spans="1:13" ht="20.100000000000001" customHeight="1" x14ac:dyDescent="0.25">
      <c r="A13" s="27" t="s">
        <v>36</v>
      </c>
      <c r="B13" s="27" t="s">
        <v>243</v>
      </c>
      <c r="C13" s="27" t="s">
        <v>445</v>
      </c>
      <c r="D13" s="35">
        <v>2</v>
      </c>
      <c r="E13" s="37">
        <v>80</v>
      </c>
      <c r="F13" s="30">
        <f t="shared" si="0"/>
        <v>160</v>
      </c>
      <c r="G13" s="2"/>
      <c r="H13" s="2"/>
      <c r="I13" s="2"/>
      <c r="J13" s="2"/>
      <c r="K13" s="2"/>
      <c r="L13" s="8"/>
      <c r="M13" s="9">
        <f t="shared" si="1"/>
        <v>0</v>
      </c>
    </row>
    <row r="14" spans="1:13" ht="20.100000000000001" customHeight="1" x14ac:dyDescent="0.25">
      <c r="A14" s="27" t="s">
        <v>37</v>
      </c>
      <c r="B14" s="27" t="s">
        <v>244</v>
      </c>
      <c r="C14" s="27" t="s">
        <v>446</v>
      </c>
      <c r="D14" s="35">
        <v>25</v>
      </c>
      <c r="E14" s="37">
        <v>12</v>
      </c>
      <c r="F14" s="30">
        <f t="shared" si="0"/>
        <v>300</v>
      </c>
      <c r="G14" s="2"/>
      <c r="H14" s="2" t="s">
        <v>33</v>
      </c>
      <c r="I14" s="2"/>
      <c r="J14" s="2"/>
      <c r="K14" s="2"/>
      <c r="L14" s="8"/>
      <c r="M14" s="9">
        <f t="shared" si="1"/>
        <v>0</v>
      </c>
    </row>
    <row r="15" spans="1:13" ht="20.100000000000001" customHeight="1" x14ac:dyDescent="0.25">
      <c r="A15" s="27" t="s">
        <v>38</v>
      </c>
      <c r="B15" s="27" t="s">
        <v>245</v>
      </c>
      <c r="C15" s="27" t="s">
        <v>447</v>
      </c>
      <c r="D15" s="35">
        <v>3</v>
      </c>
      <c r="E15" s="37">
        <v>38.5</v>
      </c>
      <c r="F15" s="30">
        <f t="shared" si="0"/>
        <v>115.5</v>
      </c>
      <c r="G15" s="2"/>
      <c r="H15" s="2"/>
      <c r="I15" s="2"/>
      <c r="J15" s="2"/>
      <c r="K15" s="2"/>
      <c r="L15" s="8"/>
      <c r="M15" s="9">
        <f t="shared" si="1"/>
        <v>0</v>
      </c>
    </row>
    <row r="16" spans="1:13" ht="20.100000000000001" customHeight="1" x14ac:dyDescent="0.25">
      <c r="A16" s="27" t="s">
        <v>39</v>
      </c>
      <c r="B16" s="27" t="s">
        <v>246</v>
      </c>
      <c r="C16" s="27" t="s">
        <v>448</v>
      </c>
      <c r="D16" s="35">
        <v>1</v>
      </c>
      <c r="E16" s="37">
        <v>101</v>
      </c>
      <c r="F16" s="30">
        <f t="shared" si="0"/>
        <v>101</v>
      </c>
      <c r="G16" s="2"/>
      <c r="H16" s="2"/>
      <c r="I16" s="2"/>
      <c r="J16" s="2"/>
      <c r="K16" s="2"/>
      <c r="L16" s="8"/>
      <c r="M16" s="9">
        <f t="shared" si="1"/>
        <v>0</v>
      </c>
    </row>
    <row r="17" spans="1:13" ht="20.100000000000001" customHeight="1" x14ac:dyDescent="0.25">
      <c r="A17" s="27" t="s">
        <v>40</v>
      </c>
      <c r="B17" s="27" t="s">
        <v>247</v>
      </c>
      <c r="C17" s="27" t="s">
        <v>449</v>
      </c>
      <c r="D17" s="35">
        <v>3</v>
      </c>
      <c r="E17" s="37">
        <v>51</v>
      </c>
      <c r="F17" s="30">
        <f t="shared" si="0"/>
        <v>153</v>
      </c>
      <c r="G17" s="2"/>
      <c r="H17" s="2"/>
      <c r="I17" s="2"/>
      <c r="J17" s="2"/>
      <c r="K17" s="2"/>
      <c r="L17" s="8"/>
      <c r="M17" s="9">
        <f t="shared" si="1"/>
        <v>0</v>
      </c>
    </row>
    <row r="18" spans="1:13" ht="20.100000000000001" customHeight="1" x14ac:dyDescent="0.25">
      <c r="A18" s="27" t="s">
        <v>41</v>
      </c>
      <c r="B18" s="27" t="s">
        <v>248</v>
      </c>
      <c r="C18" s="27" t="s">
        <v>450</v>
      </c>
      <c r="D18" s="35">
        <v>5</v>
      </c>
      <c r="E18" s="37">
        <v>53</v>
      </c>
      <c r="F18" s="30">
        <f t="shared" si="0"/>
        <v>265</v>
      </c>
      <c r="G18" s="2"/>
      <c r="H18" s="2"/>
      <c r="I18" s="2"/>
      <c r="J18" s="2"/>
      <c r="K18" s="2"/>
      <c r="L18" s="8"/>
      <c r="M18" s="9">
        <f t="shared" si="1"/>
        <v>0</v>
      </c>
    </row>
    <row r="19" spans="1:13" ht="20.100000000000001" customHeight="1" x14ac:dyDescent="0.25">
      <c r="A19" s="27" t="s">
        <v>42</v>
      </c>
      <c r="B19" s="27" t="s">
        <v>249</v>
      </c>
      <c r="C19" s="27" t="s">
        <v>450</v>
      </c>
      <c r="D19" s="35">
        <v>15</v>
      </c>
      <c r="E19" s="37">
        <v>53</v>
      </c>
      <c r="F19" s="30">
        <f t="shared" si="0"/>
        <v>795</v>
      </c>
      <c r="G19" s="2"/>
      <c r="H19" s="2"/>
      <c r="I19" s="2"/>
      <c r="J19" s="2"/>
      <c r="K19" s="2"/>
      <c r="L19" s="8"/>
      <c r="M19" s="9">
        <f t="shared" si="1"/>
        <v>0</v>
      </c>
    </row>
    <row r="20" spans="1:13" ht="20.100000000000001" customHeight="1" x14ac:dyDescent="0.25">
      <c r="A20" s="27" t="s">
        <v>43</v>
      </c>
      <c r="B20" s="27" t="s">
        <v>250</v>
      </c>
      <c r="C20" s="27" t="s">
        <v>451</v>
      </c>
      <c r="D20" s="35">
        <v>1</v>
      </c>
      <c r="E20" s="37">
        <v>11</v>
      </c>
      <c r="F20" s="30">
        <f t="shared" si="0"/>
        <v>11</v>
      </c>
      <c r="G20" s="2"/>
      <c r="H20" s="2"/>
      <c r="I20" s="2"/>
      <c r="J20" s="2"/>
      <c r="K20" s="2"/>
      <c r="L20" s="8"/>
      <c r="M20" s="9">
        <f t="shared" si="1"/>
        <v>0</v>
      </c>
    </row>
    <row r="21" spans="1:13" ht="20.100000000000001" customHeight="1" x14ac:dyDescent="0.25">
      <c r="A21" s="27" t="s">
        <v>44</v>
      </c>
      <c r="B21" s="27" t="s">
        <v>251</v>
      </c>
      <c r="C21" s="27" t="s">
        <v>452</v>
      </c>
      <c r="D21" s="35">
        <v>3</v>
      </c>
      <c r="E21" s="37">
        <v>77</v>
      </c>
      <c r="F21" s="30">
        <f t="shared" si="0"/>
        <v>231</v>
      </c>
      <c r="G21" s="2"/>
      <c r="H21" s="2"/>
      <c r="I21" s="2"/>
      <c r="J21" s="2"/>
      <c r="K21" s="2"/>
      <c r="L21" s="8"/>
      <c r="M21" s="9">
        <f t="shared" si="1"/>
        <v>0</v>
      </c>
    </row>
    <row r="22" spans="1:13" ht="20.100000000000001" customHeight="1" x14ac:dyDescent="0.25">
      <c r="A22" s="27" t="s">
        <v>45</v>
      </c>
      <c r="B22" s="27" t="s">
        <v>252</v>
      </c>
      <c r="C22" s="27" t="s">
        <v>453</v>
      </c>
      <c r="D22" s="35">
        <v>2</v>
      </c>
      <c r="E22" s="37">
        <v>1094</v>
      </c>
      <c r="F22" s="30">
        <f t="shared" si="0"/>
        <v>2188</v>
      </c>
      <c r="G22" s="2"/>
      <c r="H22" s="2"/>
      <c r="I22" s="2"/>
      <c r="J22" s="2"/>
      <c r="K22" s="2"/>
      <c r="L22" s="8"/>
      <c r="M22" s="9">
        <f t="shared" si="1"/>
        <v>0</v>
      </c>
    </row>
    <row r="23" spans="1:13" ht="20.100000000000001" customHeight="1" x14ac:dyDescent="0.25">
      <c r="A23" s="27" t="s">
        <v>46</v>
      </c>
      <c r="B23" s="27" t="s">
        <v>253</v>
      </c>
      <c r="C23" s="27" t="s">
        <v>454</v>
      </c>
      <c r="D23" s="35">
        <v>3</v>
      </c>
      <c r="E23" s="37">
        <v>595</v>
      </c>
      <c r="F23" s="30">
        <f t="shared" si="0"/>
        <v>1785</v>
      </c>
      <c r="G23" s="2"/>
      <c r="H23" s="2"/>
      <c r="I23" s="2"/>
      <c r="J23" s="2"/>
      <c r="K23" s="2"/>
      <c r="L23" s="8"/>
      <c r="M23" s="9">
        <f t="shared" si="1"/>
        <v>0</v>
      </c>
    </row>
    <row r="24" spans="1:13" ht="20.100000000000001" customHeight="1" x14ac:dyDescent="0.25">
      <c r="A24" s="27"/>
      <c r="B24" s="27"/>
      <c r="C24" s="27"/>
      <c r="D24" s="35"/>
      <c r="E24" s="37"/>
      <c r="F24" s="31"/>
      <c r="G24" s="25" t="s">
        <v>1</v>
      </c>
      <c r="H24" s="25" t="s">
        <v>2</v>
      </c>
      <c r="I24" s="25" t="s">
        <v>3</v>
      </c>
      <c r="J24" s="25" t="s">
        <v>4</v>
      </c>
      <c r="K24" s="25" t="s">
        <v>5</v>
      </c>
      <c r="L24" s="25" t="s">
        <v>6</v>
      </c>
      <c r="M24" s="25" t="s">
        <v>7</v>
      </c>
    </row>
    <row r="25" spans="1:13" ht="20.100000000000001" customHeight="1" x14ac:dyDescent="0.25">
      <c r="A25" s="27" t="s">
        <v>47</v>
      </c>
      <c r="B25" s="27" t="s">
        <v>254</v>
      </c>
      <c r="C25" s="27" t="s">
        <v>455</v>
      </c>
      <c r="D25" s="35">
        <v>1</v>
      </c>
      <c r="E25" s="37">
        <v>95</v>
      </c>
      <c r="F25" s="30">
        <f t="shared" si="0"/>
        <v>95</v>
      </c>
      <c r="G25" s="33"/>
      <c r="H25" s="33"/>
      <c r="I25" s="33"/>
      <c r="J25" s="33"/>
      <c r="K25" s="33"/>
      <c r="L25" s="33"/>
      <c r="M25" s="9">
        <f t="shared" si="1"/>
        <v>0</v>
      </c>
    </row>
    <row r="26" spans="1:13" ht="20.100000000000001" customHeight="1" x14ac:dyDescent="0.25">
      <c r="A26" s="27" t="s">
        <v>48</v>
      </c>
      <c r="B26" s="27" t="s">
        <v>255</v>
      </c>
      <c r="C26" s="27" t="s">
        <v>456</v>
      </c>
      <c r="D26" s="35">
        <v>3</v>
      </c>
      <c r="E26" s="37">
        <v>321.92</v>
      </c>
      <c r="F26" s="30">
        <f t="shared" si="0"/>
        <v>965.76</v>
      </c>
      <c r="G26" s="2"/>
      <c r="H26" s="2"/>
      <c r="I26" s="2"/>
      <c r="J26" s="2"/>
      <c r="K26" s="2"/>
      <c r="L26" s="8"/>
      <c r="M26" s="9">
        <f t="shared" si="1"/>
        <v>0</v>
      </c>
    </row>
    <row r="27" spans="1:13" ht="20.100000000000001" customHeight="1" x14ac:dyDescent="0.25">
      <c r="A27" s="27" t="s">
        <v>49</v>
      </c>
      <c r="B27" s="27" t="s">
        <v>256</v>
      </c>
      <c r="C27" s="27" t="s">
        <v>457</v>
      </c>
      <c r="D27" s="35">
        <v>1</v>
      </c>
      <c r="E27" s="37">
        <v>56.65</v>
      </c>
      <c r="F27" s="30">
        <f t="shared" si="0"/>
        <v>56.65</v>
      </c>
      <c r="G27" s="2"/>
      <c r="H27" s="2"/>
      <c r="I27" s="2"/>
      <c r="J27" s="2"/>
      <c r="K27" s="2"/>
      <c r="L27" s="8"/>
      <c r="M27" s="9">
        <f t="shared" si="1"/>
        <v>0</v>
      </c>
    </row>
    <row r="28" spans="1:13" ht="20.100000000000001" customHeight="1" x14ac:dyDescent="0.25">
      <c r="A28" s="27" t="s">
        <v>50</v>
      </c>
      <c r="B28" s="27" t="s">
        <v>257</v>
      </c>
      <c r="C28" s="27" t="s">
        <v>458</v>
      </c>
      <c r="D28" s="35">
        <v>1</v>
      </c>
      <c r="E28" s="37">
        <v>191</v>
      </c>
      <c r="F28" s="30">
        <f t="shared" si="0"/>
        <v>191</v>
      </c>
      <c r="G28" s="2"/>
      <c r="H28" s="2"/>
      <c r="I28" s="2"/>
      <c r="J28" s="2"/>
      <c r="K28" s="2"/>
      <c r="L28" s="8"/>
      <c r="M28" s="9">
        <f t="shared" si="1"/>
        <v>0</v>
      </c>
    </row>
    <row r="29" spans="1:13" ht="20.100000000000001" customHeight="1" x14ac:dyDescent="0.25">
      <c r="A29" s="27" t="s">
        <v>51</v>
      </c>
      <c r="B29" s="27" t="s">
        <v>258</v>
      </c>
      <c r="C29" s="27" t="s">
        <v>459</v>
      </c>
      <c r="D29" s="35">
        <v>1</v>
      </c>
      <c r="E29" s="37">
        <v>151.58000000000001</v>
      </c>
      <c r="F29" s="30">
        <f t="shared" si="0"/>
        <v>151.58000000000001</v>
      </c>
      <c r="G29" s="2"/>
      <c r="H29" s="2"/>
      <c r="I29" s="2"/>
      <c r="J29" s="2"/>
      <c r="K29" s="2"/>
      <c r="L29" s="8"/>
      <c r="M29" s="9">
        <f t="shared" si="1"/>
        <v>0</v>
      </c>
    </row>
    <row r="30" spans="1:13" ht="20.100000000000001" customHeight="1" x14ac:dyDescent="0.25">
      <c r="A30" s="27" t="s">
        <v>52</v>
      </c>
      <c r="B30" s="27" t="s">
        <v>259</v>
      </c>
      <c r="C30" s="27" t="s">
        <v>460</v>
      </c>
      <c r="D30" s="35">
        <v>3</v>
      </c>
      <c r="E30" s="37">
        <v>93.12</v>
      </c>
      <c r="F30" s="30">
        <f t="shared" si="0"/>
        <v>279.36</v>
      </c>
      <c r="G30" s="2"/>
      <c r="H30" s="2"/>
      <c r="I30" s="2"/>
      <c r="J30" s="2"/>
      <c r="K30" s="2"/>
      <c r="L30" s="8"/>
      <c r="M30" s="9">
        <f t="shared" si="1"/>
        <v>0</v>
      </c>
    </row>
    <row r="31" spans="1:13" ht="20.100000000000001" customHeight="1" x14ac:dyDescent="0.25">
      <c r="A31" s="27" t="s">
        <v>53</v>
      </c>
      <c r="B31" s="27" t="s">
        <v>260</v>
      </c>
      <c r="C31" s="27" t="s">
        <v>461</v>
      </c>
      <c r="D31" s="35">
        <v>1</v>
      </c>
      <c r="E31" s="37">
        <v>1485</v>
      </c>
      <c r="F31" s="30">
        <f t="shared" si="0"/>
        <v>1485</v>
      </c>
      <c r="G31" s="2"/>
      <c r="H31" s="2"/>
      <c r="I31" s="2"/>
      <c r="J31" s="2"/>
      <c r="K31" s="2"/>
      <c r="L31" s="8"/>
      <c r="M31" s="9">
        <f t="shared" si="1"/>
        <v>0</v>
      </c>
    </row>
    <row r="32" spans="1:13" ht="20.100000000000001" customHeight="1" x14ac:dyDescent="0.25">
      <c r="A32" s="27" t="s">
        <v>54</v>
      </c>
      <c r="B32" s="27" t="s">
        <v>261</v>
      </c>
      <c r="C32" s="27" t="s">
        <v>462</v>
      </c>
      <c r="D32" s="35">
        <v>2</v>
      </c>
      <c r="E32" s="37">
        <v>1664</v>
      </c>
      <c r="F32" s="30">
        <f t="shared" si="0"/>
        <v>3328</v>
      </c>
      <c r="G32" s="2"/>
      <c r="H32" s="2"/>
      <c r="I32" s="2"/>
      <c r="J32" s="2"/>
      <c r="K32" s="2"/>
      <c r="L32" s="8"/>
      <c r="M32" s="9">
        <f t="shared" si="1"/>
        <v>0</v>
      </c>
    </row>
    <row r="33" spans="1:13" ht="20.100000000000001" customHeight="1" x14ac:dyDescent="0.25">
      <c r="A33" s="27" t="s">
        <v>55</v>
      </c>
      <c r="B33" s="27" t="s">
        <v>262</v>
      </c>
      <c r="C33" s="27" t="s">
        <v>463</v>
      </c>
      <c r="D33" s="35">
        <v>5</v>
      </c>
      <c r="E33" s="37">
        <v>19.8</v>
      </c>
      <c r="F33" s="30">
        <f t="shared" si="0"/>
        <v>99</v>
      </c>
      <c r="G33" s="2"/>
      <c r="H33" s="2"/>
      <c r="I33" s="2"/>
      <c r="J33" s="2"/>
      <c r="K33" s="2"/>
      <c r="L33" s="8"/>
      <c r="M33" s="9">
        <f t="shared" si="1"/>
        <v>0</v>
      </c>
    </row>
    <row r="34" spans="1:13" ht="20.100000000000001" customHeight="1" x14ac:dyDescent="0.25">
      <c r="A34" s="27" t="s">
        <v>56</v>
      </c>
      <c r="B34" s="27" t="s">
        <v>263</v>
      </c>
      <c r="C34" s="27" t="s">
        <v>464</v>
      </c>
      <c r="D34" s="35">
        <v>5</v>
      </c>
      <c r="E34" s="37">
        <v>133</v>
      </c>
      <c r="F34" s="30">
        <f t="shared" si="0"/>
        <v>665</v>
      </c>
      <c r="G34" s="2"/>
      <c r="H34" s="2"/>
      <c r="I34" s="2"/>
      <c r="J34" s="2"/>
      <c r="K34" s="2"/>
      <c r="L34" s="8"/>
      <c r="M34" s="9">
        <f t="shared" si="1"/>
        <v>0</v>
      </c>
    </row>
    <row r="35" spans="1:13" ht="20.100000000000001" customHeight="1" x14ac:dyDescent="0.25">
      <c r="A35" s="27" t="s">
        <v>57</v>
      </c>
      <c r="B35" s="27" t="s">
        <v>264</v>
      </c>
      <c r="C35" s="27" t="s">
        <v>465</v>
      </c>
      <c r="D35" s="35">
        <v>3</v>
      </c>
      <c r="E35" s="37">
        <v>117.7</v>
      </c>
      <c r="F35" s="30">
        <f t="shared" si="0"/>
        <v>353.1</v>
      </c>
      <c r="G35" s="2"/>
      <c r="H35" s="2"/>
      <c r="I35" s="2"/>
      <c r="J35" s="2"/>
      <c r="K35" s="2"/>
      <c r="L35" s="8"/>
      <c r="M35" s="9">
        <f t="shared" si="1"/>
        <v>0</v>
      </c>
    </row>
    <row r="36" spans="1:13" ht="20.100000000000001" customHeight="1" x14ac:dyDescent="0.25">
      <c r="A36" s="27" t="s">
        <v>58</v>
      </c>
      <c r="B36" s="27" t="s">
        <v>265</v>
      </c>
      <c r="C36" s="27" t="s">
        <v>466</v>
      </c>
      <c r="D36" s="35">
        <v>3</v>
      </c>
      <c r="E36" s="37">
        <v>76</v>
      </c>
      <c r="F36" s="30">
        <f t="shared" si="0"/>
        <v>228</v>
      </c>
      <c r="G36" s="2"/>
      <c r="H36" s="2"/>
      <c r="I36" s="2"/>
      <c r="J36" s="2"/>
      <c r="K36" s="2"/>
      <c r="L36" s="8"/>
      <c r="M36" s="9">
        <f t="shared" si="1"/>
        <v>0</v>
      </c>
    </row>
    <row r="37" spans="1:13" ht="20.100000000000001" customHeight="1" x14ac:dyDescent="0.25">
      <c r="A37" s="27" t="s">
        <v>59</v>
      </c>
      <c r="B37" s="27" t="s">
        <v>266</v>
      </c>
      <c r="C37" s="27" t="s">
        <v>467</v>
      </c>
      <c r="D37" s="35">
        <v>1</v>
      </c>
      <c r="E37" s="37">
        <v>222</v>
      </c>
      <c r="F37" s="30">
        <f t="shared" si="0"/>
        <v>222</v>
      </c>
      <c r="G37" s="2"/>
      <c r="H37" s="2"/>
      <c r="I37" s="2"/>
      <c r="J37" s="2"/>
      <c r="K37" s="2"/>
      <c r="L37" s="8"/>
      <c r="M37" s="9">
        <f t="shared" si="1"/>
        <v>0</v>
      </c>
    </row>
    <row r="38" spans="1:13" ht="20.100000000000001" customHeight="1" x14ac:dyDescent="0.25">
      <c r="A38" s="27" t="s">
        <v>60</v>
      </c>
      <c r="B38" s="27" t="s">
        <v>267</v>
      </c>
      <c r="C38" s="27" t="s">
        <v>468</v>
      </c>
      <c r="D38" s="35">
        <v>1</v>
      </c>
      <c r="E38" s="37">
        <v>38</v>
      </c>
      <c r="F38" s="30">
        <f t="shared" si="0"/>
        <v>38</v>
      </c>
      <c r="G38" s="2"/>
      <c r="H38" s="2"/>
      <c r="I38" s="2"/>
      <c r="J38" s="2"/>
      <c r="K38" s="2"/>
      <c r="L38" s="8"/>
      <c r="M38" s="9">
        <f t="shared" si="1"/>
        <v>0</v>
      </c>
    </row>
    <row r="39" spans="1:13" ht="20.100000000000001" customHeight="1" x14ac:dyDescent="0.25">
      <c r="A39" s="27" t="s">
        <v>61</v>
      </c>
      <c r="B39" s="27" t="s">
        <v>268</v>
      </c>
      <c r="C39" s="27" t="s">
        <v>469</v>
      </c>
      <c r="D39" s="35">
        <v>2</v>
      </c>
      <c r="E39" s="37">
        <v>2260</v>
      </c>
      <c r="F39" s="30">
        <f t="shared" si="0"/>
        <v>4520</v>
      </c>
      <c r="G39" s="2"/>
      <c r="H39" s="2"/>
      <c r="I39" s="2"/>
      <c r="J39" s="2"/>
      <c r="K39" s="2"/>
      <c r="L39" s="8"/>
      <c r="M39" s="9">
        <f t="shared" si="1"/>
        <v>0</v>
      </c>
    </row>
    <row r="40" spans="1:13" ht="20.100000000000001" customHeight="1" x14ac:dyDescent="0.25">
      <c r="A40" s="27" t="s">
        <v>62</v>
      </c>
      <c r="B40" s="27" t="s">
        <v>269</v>
      </c>
      <c r="C40" s="27" t="s">
        <v>470</v>
      </c>
      <c r="D40" s="35">
        <v>1</v>
      </c>
      <c r="E40" s="37">
        <v>126</v>
      </c>
      <c r="F40" s="30">
        <f t="shared" si="0"/>
        <v>126</v>
      </c>
      <c r="G40" s="2"/>
      <c r="H40" s="2"/>
      <c r="I40" s="2"/>
      <c r="J40" s="2"/>
      <c r="K40" s="2"/>
      <c r="L40" s="8"/>
      <c r="M40" s="9">
        <f t="shared" si="1"/>
        <v>0</v>
      </c>
    </row>
    <row r="41" spans="1:13" ht="20.100000000000001" customHeight="1" x14ac:dyDescent="0.25">
      <c r="A41" s="27" t="s">
        <v>63</v>
      </c>
      <c r="B41" s="27" t="s">
        <v>270</v>
      </c>
      <c r="C41" s="27" t="s">
        <v>471</v>
      </c>
      <c r="D41" s="35">
        <v>3</v>
      </c>
      <c r="E41" s="37">
        <v>1067.22</v>
      </c>
      <c r="F41" s="30">
        <f t="shared" si="0"/>
        <v>3201.66</v>
      </c>
      <c r="G41" s="2"/>
      <c r="H41" s="2"/>
      <c r="I41" s="2"/>
      <c r="J41" s="2"/>
      <c r="K41" s="2"/>
      <c r="L41" s="8"/>
      <c r="M41" s="9">
        <f t="shared" si="1"/>
        <v>0</v>
      </c>
    </row>
    <row r="42" spans="1:13" ht="20.100000000000001" customHeight="1" x14ac:dyDescent="0.25">
      <c r="A42" s="27" t="s">
        <v>64</v>
      </c>
      <c r="B42" s="27" t="s">
        <v>271</v>
      </c>
      <c r="C42" s="27" t="s">
        <v>472</v>
      </c>
      <c r="D42" s="35">
        <v>4</v>
      </c>
      <c r="E42" s="37">
        <v>715</v>
      </c>
      <c r="F42" s="30">
        <f t="shared" si="0"/>
        <v>2860</v>
      </c>
      <c r="G42" s="2"/>
      <c r="H42" s="2"/>
      <c r="I42" s="2"/>
      <c r="J42" s="2"/>
      <c r="K42" s="2"/>
      <c r="L42" s="8"/>
      <c r="M42" s="9">
        <f t="shared" si="1"/>
        <v>0</v>
      </c>
    </row>
    <row r="43" spans="1:13" ht="20.100000000000001" customHeight="1" x14ac:dyDescent="0.25">
      <c r="A43" s="27" t="s">
        <v>65</v>
      </c>
      <c r="B43" s="27" t="s">
        <v>272</v>
      </c>
      <c r="C43" s="27" t="s">
        <v>473</v>
      </c>
      <c r="D43" s="35">
        <v>4</v>
      </c>
      <c r="E43" s="37">
        <v>289</v>
      </c>
      <c r="F43" s="30">
        <f t="shared" si="0"/>
        <v>1156</v>
      </c>
      <c r="G43" s="2"/>
      <c r="H43" s="2"/>
      <c r="I43" s="2"/>
      <c r="J43" s="2"/>
      <c r="K43" s="2"/>
      <c r="L43" s="8"/>
      <c r="M43" s="9">
        <f t="shared" si="1"/>
        <v>0</v>
      </c>
    </row>
    <row r="44" spans="1:13" ht="20.100000000000001" customHeight="1" x14ac:dyDescent="0.25">
      <c r="A44" s="27" t="s">
        <v>66</v>
      </c>
      <c r="B44" s="27" t="s">
        <v>273</v>
      </c>
      <c r="C44" s="27" t="s">
        <v>474</v>
      </c>
      <c r="D44" s="35">
        <v>4</v>
      </c>
      <c r="E44" s="37">
        <v>27</v>
      </c>
      <c r="F44" s="30">
        <f t="shared" si="0"/>
        <v>108</v>
      </c>
      <c r="G44" s="2"/>
      <c r="H44" s="2"/>
      <c r="I44" s="2"/>
      <c r="J44" s="2"/>
      <c r="K44" s="2"/>
      <c r="L44" s="8"/>
      <c r="M44" s="9">
        <f t="shared" si="1"/>
        <v>0</v>
      </c>
    </row>
    <row r="45" spans="1:13" ht="20.100000000000001" customHeight="1" x14ac:dyDescent="0.25">
      <c r="A45" s="27" t="s">
        <v>67</v>
      </c>
      <c r="B45" s="27" t="s">
        <v>274</v>
      </c>
      <c r="C45" s="27" t="s">
        <v>475</v>
      </c>
      <c r="D45" s="35">
        <v>4</v>
      </c>
      <c r="E45" s="37">
        <v>27</v>
      </c>
      <c r="F45" s="30">
        <f t="shared" si="0"/>
        <v>108</v>
      </c>
      <c r="G45" s="2"/>
      <c r="H45" s="2"/>
      <c r="I45" s="2"/>
      <c r="J45" s="2"/>
      <c r="K45" s="2"/>
      <c r="L45" s="8"/>
      <c r="M45" s="9">
        <f t="shared" ref="M45:M78" si="2">D45*L45</f>
        <v>0</v>
      </c>
    </row>
    <row r="46" spans="1:13" ht="20.100000000000001" customHeight="1" x14ac:dyDescent="0.25">
      <c r="A46" s="27" t="s">
        <v>68</v>
      </c>
      <c r="B46" s="27" t="s">
        <v>275</v>
      </c>
      <c r="C46" s="27" t="s">
        <v>476</v>
      </c>
      <c r="D46" s="35">
        <v>4</v>
      </c>
      <c r="E46" s="37">
        <v>18</v>
      </c>
      <c r="F46" s="30">
        <f t="shared" si="0"/>
        <v>72</v>
      </c>
      <c r="G46" s="2"/>
      <c r="H46" s="2"/>
      <c r="I46" s="2"/>
      <c r="J46" s="2"/>
      <c r="K46" s="2"/>
      <c r="L46" s="8"/>
      <c r="M46" s="9">
        <f t="shared" si="2"/>
        <v>0</v>
      </c>
    </row>
    <row r="47" spans="1:13" ht="20.100000000000001" customHeight="1" x14ac:dyDescent="0.25">
      <c r="A47" s="27" t="s">
        <v>69</v>
      </c>
      <c r="B47" s="27" t="s">
        <v>276</v>
      </c>
      <c r="C47" s="27" t="s">
        <v>477</v>
      </c>
      <c r="D47" s="35">
        <v>4</v>
      </c>
      <c r="E47" s="37">
        <v>12</v>
      </c>
      <c r="F47" s="30">
        <f t="shared" si="0"/>
        <v>48</v>
      </c>
      <c r="G47" s="2"/>
      <c r="H47" s="2"/>
      <c r="I47" s="2"/>
      <c r="J47" s="2"/>
      <c r="K47" s="2"/>
      <c r="L47" s="8"/>
      <c r="M47" s="9">
        <f t="shared" si="2"/>
        <v>0</v>
      </c>
    </row>
    <row r="48" spans="1:13" ht="20.100000000000001" customHeight="1" x14ac:dyDescent="0.25">
      <c r="A48" s="27" t="s">
        <v>70</v>
      </c>
      <c r="B48" s="27" t="s">
        <v>277</v>
      </c>
      <c r="C48" s="27" t="s">
        <v>478</v>
      </c>
      <c r="D48" s="35">
        <v>2</v>
      </c>
      <c r="E48" s="37">
        <v>27</v>
      </c>
      <c r="F48" s="30">
        <f t="shared" si="0"/>
        <v>54</v>
      </c>
      <c r="G48" s="2"/>
      <c r="H48" s="2"/>
      <c r="I48" s="2"/>
      <c r="J48" s="2"/>
      <c r="K48" s="2"/>
      <c r="L48" s="8"/>
      <c r="M48" s="9">
        <f t="shared" si="2"/>
        <v>0</v>
      </c>
    </row>
    <row r="49" spans="1:13" ht="20.100000000000001" customHeight="1" x14ac:dyDescent="0.25">
      <c r="A49" s="27" t="s">
        <v>71</v>
      </c>
      <c r="B49" s="27" t="s">
        <v>278</v>
      </c>
      <c r="C49" s="27" t="s">
        <v>479</v>
      </c>
      <c r="D49" s="35">
        <v>2</v>
      </c>
      <c r="E49" s="37">
        <v>118</v>
      </c>
      <c r="F49" s="30">
        <f t="shared" si="0"/>
        <v>236</v>
      </c>
      <c r="G49" s="2"/>
      <c r="H49" s="2"/>
      <c r="I49" s="2"/>
      <c r="J49" s="2"/>
      <c r="K49" s="2"/>
      <c r="L49" s="8"/>
      <c r="M49" s="9">
        <f t="shared" si="2"/>
        <v>0</v>
      </c>
    </row>
    <row r="50" spans="1:13" ht="20.100000000000001" customHeight="1" x14ac:dyDescent="0.25">
      <c r="A50" s="27" t="s">
        <v>72</v>
      </c>
      <c r="B50" s="27" t="s">
        <v>279</v>
      </c>
      <c r="C50" s="27" t="s">
        <v>480</v>
      </c>
      <c r="D50" s="35">
        <v>2</v>
      </c>
      <c r="E50" s="37">
        <v>193</v>
      </c>
      <c r="F50" s="30">
        <f t="shared" si="0"/>
        <v>386</v>
      </c>
      <c r="G50" s="2"/>
      <c r="H50" s="2"/>
      <c r="I50" s="2"/>
      <c r="J50" s="2"/>
      <c r="K50" s="2"/>
      <c r="L50" s="8"/>
      <c r="M50" s="9">
        <f t="shared" si="2"/>
        <v>0</v>
      </c>
    </row>
    <row r="51" spans="1:13" ht="20.100000000000001" customHeight="1" x14ac:dyDescent="0.25">
      <c r="A51" s="27" t="s">
        <v>73</v>
      </c>
      <c r="B51" s="27" t="s">
        <v>280</v>
      </c>
      <c r="C51" s="27" t="s">
        <v>481</v>
      </c>
      <c r="D51" s="35">
        <v>5</v>
      </c>
      <c r="E51" s="37">
        <v>127</v>
      </c>
      <c r="F51" s="30">
        <f t="shared" si="0"/>
        <v>635</v>
      </c>
      <c r="G51" s="2"/>
      <c r="H51" s="2"/>
      <c r="I51" s="2"/>
      <c r="J51" s="2"/>
      <c r="K51" s="2"/>
      <c r="L51" s="8"/>
      <c r="M51" s="9">
        <f t="shared" si="2"/>
        <v>0</v>
      </c>
    </row>
    <row r="52" spans="1:13" ht="20.100000000000001" customHeight="1" x14ac:dyDescent="0.25">
      <c r="A52" s="27" t="s">
        <v>74</v>
      </c>
      <c r="B52" s="27" t="s">
        <v>281</v>
      </c>
      <c r="C52" s="27" t="s">
        <v>482</v>
      </c>
      <c r="D52" s="35">
        <v>2</v>
      </c>
      <c r="E52" s="37">
        <v>516</v>
      </c>
      <c r="F52" s="30">
        <f t="shared" si="0"/>
        <v>1032</v>
      </c>
      <c r="G52" s="2"/>
      <c r="H52" s="2"/>
      <c r="I52" s="2"/>
      <c r="J52" s="2"/>
      <c r="K52" s="2"/>
      <c r="L52" s="8"/>
      <c r="M52" s="9">
        <f t="shared" si="2"/>
        <v>0</v>
      </c>
    </row>
    <row r="53" spans="1:13" ht="20.100000000000001" customHeight="1" x14ac:dyDescent="0.25">
      <c r="A53" s="27"/>
      <c r="B53" s="27"/>
      <c r="C53" s="27"/>
      <c r="D53" s="35"/>
      <c r="E53" s="37"/>
      <c r="F53" s="31"/>
      <c r="G53" s="25" t="s">
        <v>1</v>
      </c>
      <c r="H53" s="25" t="s">
        <v>2</v>
      </c>
      <c r="I53" s="25" t="s">
        <v>3</v>
      </c>
      <c r="J53" s="25" t="s">
        <v>4</v>
      </c>
      <c r="K53" s="25" t="s">
        <v>5</v>
      </c>
      <c r="L53" s="25" t="s">
        <v>6</v>
      </c>
      <c r="M53" s="25" t="s">
        <v>7</v>
      </c>
    </row>
    <row r="54" spans="1:13" ht="20.100000000000001" customHeight="1" x14ac:dyDescent="0.25">
      <c r="A54" s="27" t="s">
        <v>75</v>
      </c>
      <c r="B54" s="27" t="s">
        <v>282</v>
      </c>
      <c r="C54" s="27" t="s">
        <v>483</v>
      </c>
      <c r="D54" s="35">
        <v>4</v>
      </c>
      <c r="E54" s="37">
        <v>380</v>
      </c>
      <c r="F54" s="30">
        <f t="shared" si="0"/>
        <v>1520</v>
      </c>
      <c r="G54" s="33"/>
      <c r="H54" s="33"/>
      <c r="I54" s="33"/>
      <c r="J54" s="33"/>
      <c r="K54" s="33"/>
      <c r="L54" s="33"/>
      <c r="M54" s="9">
        <f t="shared" si="2"/>
        <v>0</v>
      </c>
    </row>
    <row r="55" spans="1:13" ht="20.100000000000001" customHeight="1" x14ac:dyDescent="0.25">
      <c r="A55" s="27" t="s">
        <v>76</v>
      </c>
      <c r="B55" s="27" t="s">
        <v>283</v>
      </c>
      <c r="C55" s="27" t="s">
        <v>484</v>
      </c>
      <c r="D55" s="35">
        <v>4</v>
      </c>
      <c r="E55" s="37">
        <v>353</v>
      </c>
      <c r="F55" s="30">
        <f t="shared" si="0"/>
        <v>1412</v>
      </c>
      <c r="G55" s="32"/>
      <c r="H55" s="2"/>
      <c r="I55" s="2"/>
      <c r="J55" s="2"/>
      <c r="K55" s="2"/>
      <c r="L55" s="8"/>
      <c r="M55" s="9">
        <f t="shared" si="2"/>
        <v>0</v>
      </c>
    </row>
    <row r="56" spans="1:13" ht="20.100000000000001" customHeight="1" x14ac:dyDescent="0.25">
      <c r="A56" s="27" t="s">
        <v>77</v>
      </c>
      <c r="B56" s="27" t="s">
        <v>284</v>
      </c>
      <c r="C56" s="27" t="s">
        <v>485</v>
      </c>
      <c r="D56" s="35">
        <v>4</v>
      </c>
      <c r="E56" s="37">
        <v>163</v>
      </c>
      <c r="F56" s="30">
        <f t="shared" si="0"/>
        <v>652</v>
      </c>
      <c r="G56" s="2"/>
      <c r="H56" s="2"/>
      <c r="I56" s="2"/>
      <c r="J56" s="2"/>
      <c r="K56" s="2"/>
      <c r="L56" s="8"/>
      <c r="M56" s="9">
        <f t="shared" si="2"/>
        <v>0</v>
      </c>
    </row>
    <row r="57" spans="1:13" ht="20.100000000000001" customHeight="1" x14ac:dyDescent="0.25">
      <c r="A57" s="27" t="s">
        <v>78</v>
      </c>
      <c r="B57" s="27" t="s">
        <v>285</v>
      </c>
      <c r="C57" s="27" t="s">
        <v>486</v>
      </c>
      <c r="D57" s="35">
        <v>4</v>
      </c>
      <c r="E57" s="37">
        <v>353</v>
      </c>
      <c r="F57" s="30">
        <f t="shared" si="0"/>
        <v>1412</v>
      </c>
      <c r="G57" s="2"/>
      <c r="H57" s="2"/>
      <c r="I57" s="2"/>
      <c r="J57" s="2"/>
      <c r="K57" s="2"/>
      <c r="L57" s="8"/>
      <c r="M57" s="9">
        <f t="shared" si="2"/>
        <v>0</v>
      </c>
    </row>
    <row r="58" spans="1:13" ht="20.100000000000001" customHeight="1" x14ac:dyDescent="0.25">
      <c r="A58" s="27" t="s">
        <v>79</v>
      </c>
      <c r="B58" s="27" t="s">
        <v>286</v>
      </c>
      <c r="C58" s="27" t="s">
        <v>487</v>
      </c>
      <c r="D58" s="35">
        <v>1</v>
      </c>
      <c r="E58" s="37">
        <v>163</v>
      </c>
      <c r="F58" s="30">
        <f t="shared" si="0"/>
        <v>163</v>
      </c>
      <c r="G58" s="2"/>
      <c r="H58" s="2"/>
      <c r="I58" s="2"/>
      <c r="J58" s="2"/>
      <c r="K58" s="2"/>
      <c r="L58" s="8"/>
      <c r="M58" s="9">
        <f t="shared" si="2"/>
        <v>0</v>
      </c>
    </row>
    <row r="59" spans="1:13" ht="20.100000000000001" customHeight="1" x14ac:dyDescent="0.25">
      <c r="A59" s="27" t="s">
        <v>80</v>
      </c>
      <c r="B59" s="27" t="s">
        <v>287</v>
      </c>
      <c r="C59" s="27" t="s">
        <v>488</v>
      </c>
      <c r="D59" s="35">
        <v>4</v>
      </c>
      <c r="E59" s="37">
        <v>1391</v>
      </c>
      <c r="F59" s="30">
        <f t="shared" si="0"/>
        <v>5564</v>
      </c>
      <c r="G59" s="2"/>
      <c r="H59" s="2"/>
      <c r="I59" s="2"/>
      <c r="J59" s="32"/>
      <c r="K59" s="2"/>
      <c r="L59" s="8"/>
      <c r="M59" s="9">
        <f t="shared" si="2"/>
        <v>0</v>
      </c>
    </row>
    <row r="60" spans="1:13" ht="20.100000000000001" customHeight="1" x14ac:dyDescent="0.25">
      <c r="A60" s="27" t="s">
        <v>81</v>
      </c>
      <c r="B60" s="27" t="s">
        <v>288</v>
      </c>
      <c r="C60" s="27" t="s">
        <v>489</v>
      </c>
      <c r="D60" s="35">
        <v>4</v>
      </c>
      <c r="E60" s="37">
        <v>246.1</v>
      </c>
      <c r="F60" s="30">
        <f t="shared" si="0"/>
        <v>984.4</v>
      </c>
      <c r="G60" s="2"/>
      <c r="H60" s="2"/>
      <c r="I60" s="2"/>
      <c r="J60" s="2"/>
      <c r="K60" s="2"/>
      <c r="L60" s="8"/>
      <c r="M60" s="9">
        <f t="shared" si="2"/>
        <v>0</v>
      </c>
    </row>
    <row r="61" spans="1:13" ht="20.100000000000001" customHeight="1" x14ac:dyDescent="0.25">
      <c r="A61" s="27" t="s">
        <v>82</v>
      </c>
      <c r="B61" s="27" t="s">
        <v>289</v>
      </c>
      <c r="C61" s="27" t="s">
        <v>490</v>
      </c>
      <c r="D61" s="35">
        <v>1</v>
      </c>
      <c r="E61" s="37">
        <v>256.8</v>
      </c>
      <c r="F61" s="30">
        <f t="shared" si="0"/>
        <v>256.8</v>
      </c>
      <c r="G61" s="2"/>
      <c r="H61" s="2"/>
      <c r="I61" s="2"/>
      <c r="J61" s="2"/>
      <c r="K61" s="2"/>
      <c r="L61" s="8"/>
      <c r="M61" s="9">
        <f t="shared" si="2"/>
        <v>0</v>
      </c>
    </row>
    <row r="62" spans="1:13" ht="20.100000000000001" customHeight="1" x14ac:dyDescent="0.25">
      <c r="A62" s="27" t="s">
        <v>83</v>
      </c>
      <c r="B62" s="27" t="s">
        <v>290</v>
      </c>
      <c r="C62" s="27" t="s">
        <v>491</v>
      </c>
      <c r="D62" s="35">
        <v>1</v>
      </c>
      <c r="E62" s="37">
        <v>616</v>
      </c>
      <c r="F62" s="30">
        <f t="shared" si="0"/>
        <v>616</v>
      </c>
      <c r="G62" s="2"/>
      <c r="H62" s="2"/>
      <c r="I62" s="2"/>
      <c r="J62" s="2"/>
      <c r="K62" s="2"/>
      <c r="L62" s="8"/>
      <c r="M62" s="9">
        <f t="shared" si="2"/>
        <v>0</v>
      </c>
    </row>
    <row r="63" spans="1:13" ht="20.100000000000001" customHeight="1" x14ac:dyDescent="0.25">
      <c r="A63" s="27" t="s">
        <v>84</v>
      </c>
      <c r="B63" s="27" t="s">
        <v>291</v>
      </c>
      <c r="C63" s="27" t="s">
        <v>492</v>
      </c>
      <c r="D63" s="35">
        <v>1</v>
      </c>
      <c r="E63" s="37">
        <v>969</v>
      </c>
      <c r="F63" s="30">
        <f t="shared" si="0"/>
        <v>969</v>
      </c>
      <c r="G63" s="2"/>
      <c r="H63" s="2"/>
      <c r="I63" s="2"/>
      <c r="J63" s="2"/>
      <c r="K63" s="2"/>
      <c r="L63" s="8"/>
      <c r="M63" s="9">
        <f t="shared" si="2"/>
        <v>0</v>
      </c>
    </row>
    <row r="64" spans="1:13" ht="20.100000000000001" customHeight="1" x14ac:dyDescent="0.25">
      <c r="A64" s="27" t="s">
        <v>85</v>
      </c>
      <c r="B64" s="27" t="s">
        <v>292</v>
      </c>
      <c r="C64" s="27" t="s">
        <v>493</v>
      </c>
      <c r="D64" s="35">
        <v>4</v>
      </c>
      <c r="E64" s="37">
        <v>66</v>
      </c>
      <c r="F64" s="30">
        <f t="shared" si="0"/>
        <v>264</v>
      </c>
      <c r="G64" s="2"/>
      <c r="H64" s="2"/>
      <c r="I64" s="2"/>
      <c r="J64" s="2"/>
      <c r="K64" s="2"/>
      <c r="L64" s="8"/>
      <c r="M64" s="9">
        <f t="shared" si="2"/>
        <v>0</v>
      </c>
    </row>
    <row r="65" spans="1:13" ht="20.100000000000001" customHeight="1" x14ac:dyDescent="0.25">
      <c r="A65" s="27" t="s">
        <v>86</v>
      </c>
      <c r="B65" s="27" t="s">
        <v>293</v>
      </c>
      <c r="C65" s="27" t="s">
        <v>494</v>
      </c>
      <c r="D65" s="35">
        <v>1</v>
      </c>
      <c r="E65" s="37">
        <v>589</v>
      </c>
      <c r="F65" s="30">
        <f t="shared" si="0"/>
        <v>589</v>
      </c>
      <c r="G65" s="2"/>
      <c r="H65" s="2"/>
      <c r="I65" s="2"/>
      <c r="J65" s="2"/>
      <c r="K65" s="2"/>
      <c r="L65" s="8"/>
      <c r="M65" s="9">
        <f t="shared" si="2"/>
        <v>0</v>
      </c>
    </row>
    <row r="66" spans="1:13" ht="20.100000000000001" customHeight="1" x14ac:dyDescent="0.25">
      <c r="A66" s="27" t="s">
        <v>87</v>
      </c>
      <c r="B66" s="27" t="s">
        <v>294</v>
      </c>
      <c r="C66" s="27" t="s">
        <v>495</v>
      </c>
      <c r="D66" s="35">
        <v>3</v>
      </c>
      <c r="E66" s="37">
        <v>235</v>
      </c>
      <c r="F66" s="30">
        <f t="shared" si="0"/>
        <v>705</v>
      </c>
      <c r="G66" s="2"/>
      <c r="H66" s="2"/>
      <c r="I66" s="2"/>
      <c r="J66" s="2"/>
      <c r="K66" s="2"/>
      <c r="L66" s="8"/>
      <c r="M66" s="9">
        <f t="shared" si="2"/>
        <v>0</v>
      </c>
    </row>
    <row r="67" spans="1:13" ht="20.100000000000001" customHeight="1" x14ac:dyDescent="0.25">
      <c r="A67" s="27" t="s">
        <v>88</v>
      </c>
      <c r="B67" s="27" t="s">
        <v>295</v>
      </c>
      <c r="C67" s="27" t="s">
        <v>496</v>
      </c>
      <c r="D67" s="35">
        <v>20</v>
      </c>
      <c r="E67" s="37">
        <v>389</v>
      </c>
      <c r="F67" s="30">
        <f t="shared" si="0"/>
        <v>7780</v>
      </c>
      <c r="G67" s="2"/>
      <c r="H67" s="2"/>
      <c r="I67" s="2"/>
      <c r="J67" s="2"/>
      <c r="K67" s="2"/>
      <c r="L67" s="8"/>
      <c r="M67" s="9">
        <f t="shared" si="2"/>
        <v>0</v>
      </c>
    </row>
    <row r="68" spans="1:13" ht="20.100000000000001" customHeight="1" x14ac:dyDescent="0.25">
      <c r="A68" s="27" t="s">
        <v>89</v>
      </c>
      <c r="B68" s="27" t="s">
        <v>296</v>
      </c>
      <c r="C68" s="27" t="s">
        <v>497</v>
      </c>
      <c r="D68" s="35">
        <v>7</v>
      </c>
      <c r="E68" s="37">
        <v>17</v>
      </c>
      <c r="F68" s="30">
        <f t="shared" si="0"/>
        <v>119</v>
      </c>
      <c r="G68" s="2"/>
      <c r="H68" s="2"/>
      <c r="I68" s="2"/>
      <c r="J68" s="2"/>
      <c r="K68" s="2"/>
      <c r="L68" s="8"/>
      <c r="M68" s="9">
        <f t="shared" si="2"/>
        <v>0</v>
      </c>
    </row>
    <row r="69" spans="1:13" ht="20.100000000000001" customHeight="1" x14ac:dyDescent="0.25">
      <c r="A69" s="27" t="s">
        <v>90</v>
      </c>
      <c r="B69" s="27" t="s">
        <v>297</v>
      </c>
      <c r="C69" s="27" t="s">
        <v>498</v>
      </c>
      <c r="D69" s="35">
        <v>10</v>
      </c>
      <c r="E69" s="37">
        <v>55</v>
      </c>
      <c r="F69" s="30">
        <f t="shared" si="0"/>
        <v>550</v>
      </c>
      <c r="G69" s="2"/>
      <c r="H69" s="2"/>
      <c r="I69" s="2"/>
      <c r="J69" s="2"/>
      <c r="K69" s="2"/>
      <c r="L69" s="8"/>
      <c r="M69" s="9">
        <f t="shared" si="2"/>
        <v>0</v>
      </c>
    </row>
    <row r="70" spans="1:13" ht="20.100000000000001" customHeight="1" x14ac:dyDescent="0.25">
      <c r="A70" s="27" t="s">
        <v>91</v>
      </c>
      <c r="B70" s="27" t="s">
        <v>298</v>
      </c>
      <c r="C70" s="27" t="s">
        <v>499</v>
      </c>
      <c r="D70" s="35">
        <v>4</v>
      </c>
      <c r="E70" s="37">
        <v>169</v>
      </c>
      <c r="F70" s="30">
        <f t="shared" si="0"/>
        <v>676</v>
      </c>
      <c r="G70" s="2"/>
      <c r="H70" s="2"/>
      <c r="I70" s="2"/>
      <c r="J70" s="2"/>
      <c r="K70" s="2"/>
      <c r="L70" s="8"/>
      <c r="M70" s="9">
        <f t="shared" si="2"/>
        <v>0</v>
      </c>
    </row>
    <row r="71" spans="1:13" ht="20.100000000000001" customHeight="1" x14ac:dyDescent="0.25">
      <c r="A71" s="27" t="s">
        <v>92</v>
      </c>
      <c r="B71" s="27" t="s">
        <v>299</v>
      </c>
      <c r="C71" s="27" t="s">
        <v>500</v>
      </c>
      <c r="D71" s="35">
        <v>10</v>
      </c>
      <c r="E71" s="37">
        <v>672</v>
      </c>
      <c r="F71" s="30">
        <f t="shared" si="0"/>
        <v>6720</v>
      </c>
      <c r="G71" s="2"/>
      <c r="H71" s="2"/>
      <c r="I71" s="2"/>
      <c r="J71" s="2"/>
      <c r="K71" s="2"/>
      <c r="L71" s="8"/>
      <c r="M71" s="9">
        <f t="shared" si="2"/>
        <v>0</v>
      </c>
    </row>
    <row r="72" spans="1:13" ht="20.100000000000001" customHeight="1" x14ac:dyDescent="0.25">
      <c r="A72" s="27" t="s">
        <v>93</v>
      </c>
      <c r="B72" s="27" t="s">
        <v>300</v>
      </c>
      <c r="C72" s="27" t="s">
        <v>501</v>
      </c>
      <c r="D72" s="35">
        <v>1</v>
      </c>
      <c r="E72" s="37">
        <v>96</v>
      </c>
      <c r="F72" s="30">
        <f t="shared" si="0"/>
        <v>96</v>
      </c>
      <c r="G72" s="2"/>
      <c r="H72" s="2"/>
      <c r="I72" s="2"/>
      <c r="J72" s="2"/>
      <c r="K72" s="2"/>
      <c r="L72" s="8"/>
      <c r="M72" s="9">
        <f t="shared" si="2"/>
        <v>0</v>
      </c>
    </row>
    <row r="73" spans="1:13" ht="20.100000000000001" customHeight="1" x14ac:dyDescent="0.25">
      <c r="A73" s="27" t="s">
        <v>94</v>
      </c>
      <c r="B73" s="27" t="s">
        <v>301</v>
      </c>
      <c r="C73" s="27" t="s">
        <v>502</v>
      </c>
      <c r="D73" s="35">
        <v>2</v>
      </c>
      <c r="E73" s="37">
        <v>24</v>
      </c>
      <c r="F73" s="30">
        <f t="shared" si="0"/>
        <v>48</v>
      </c>
      <c r="G73" s="2"/>
      <c r="H73" s="2"/>
      <c r="I73" s="2"/>
      <c r="J73" s="2"/>
      <c r="K73" s="2"/>
      <c r="L73" s="8"/>
      <c r="M73" s="9">
        <f t="shared" si="2"/>
        <v>0</v>
      </c>
    </row>
    <row r="74" spans="1:13" ht="20.100000000000001" customHeight="1" x14ac:dyDescent="0.25">
      <c r="A74" s="27" t="s">
        <v>95</v>
      </c>
      <c r="B74" s="27" t="s">
        <v>302</v>
      </c>
      <c r="C74" s="27" t="s">
        <v>503</v>
      </c>
      <c r="D74" s="35">
        <v>2</v>
      </c>
      <c r="E74" s="37">
        <v>31</v>
      </c>
      <c r="F74" s="30">
        <f t="shared" si="0"/>
        <v>62</v>
      </c>
      <c r="G74" s="2"/>
      <c r="H74" s="2"/>
      <c r="I74" s="2"/>
      <c r="J74" s="2"/>
      <c r="K74" s="2"/>
      <c r="L74" s="8"/>
      <c r="M74" s="9">
        <f t="shared" si="2"/>
        <v>0</v>
      </c>
    </row>
    <row r="75" spans="1:13" ht="20.100000000000001" customHeight="1" x14ac:dyDescent="0.25">
      <c r="A75" s="27" t="s">
        <v>96</v>
      </c>
      <c r="B75" s="27" t="s">
        <v>303</v>
      </c>
      <c r="C75" s="27" t="s">
        <v>504</v>
      </c>
      <c r="D75" s="35">
        <v>2</v>
      </c>
      <c r="E75" s="37">
        <v>24</v>
      </c>
      <c r="F75" s="30">
        <f t="shared" si="0"/>
        <v>48</v>
      </c>
      <c r="G75" s="2"/>
      <c r="H75" s="2"/>
      <c r="I75" s="2"/>
      <c r="J75" s="2"/>
      <c r="K75" s="2"/>
      <c r="L75" s="8"/>
      <c r="M75" s="9">
        <f t="shared" si="2"/>
        <v>0</v>
      </c>
    </row>
    <row r="76" spans="1:13" ht="20.100000000000001" customHeight="1" x14ac:dyDescent="0.25">
      <c r="A76" s="27" t="s">
        <v>97</v>
      </c>
      <c r="B76" s="27" t="s">
        <v>304</v>
      </c>
      <c r="C76" s="27" t="s">
        <v>505</v>
      </c>
      <c r="D76" s="35">
        <v>2</v>
      </c>
      <c r="E76" s="37">
        <v>25.33</v>
      </c>
      <c r="F76" s="30">
        <f t="shared" si="0"/>
        <v>50.66</v>
      </c>
      <c r="G76" s="2"/>
      <c r="H76" s="2"/>
      <c r="I76" s="2"/>
      <c r="J76" s="2"/>
      <c r="K76" s="2"/>
      <c r="L76" s="8"/>
      <c r="M76" s="9">
        <f t="shared" si="2"/>
        <v>0</v>
      </c>
    </row>
    <row r="77" spans="1:13" ht="20.100000000000001" customHeight="1" x14ac:dyDescent="0.25">
      <c r="A77" s="27" t="s">
        <v>98</v>
      </c>
      <c r="B77" s="27" t="s">
        <v>305</v>
      </c>
      <c r="C77" s="27" t="s">
        <v>506</v>
      </c>
      <c r="D77" s="35">
        <v>1</v>
      </c>
      <c r="E77" s="37">
        <v>46</v>
      </c>
      <c r="F77" s="30">
        <f t="shared" si="0"/>
        <v>46</v>
      </c>
      <c r="G77" s="2"/>
      <c r="H77" s="2"/>
      <c r="I77" s="2"/>
      <c r="J77" s="2"/>
      <c r="K77" s="2"/>
      <c r="L77" s="8"/>
      <c r="M77" s="9">
        <f t="shared" si="2"/>
        <v>0</v>
      </c>
    </row>
    <row r="78" spans="1:13" ht="20.100000000000001" customHeight="1" x14ac:dyDescent="0.25">
      <c r="A78" s="27" t="s">
        <v>99</v>
      </c>
      <c r="B78" s="27" t="s">
        <v>306</v>
      </c>
      <c r="C78" s="27" t="s">
        <v>507</v>
      </c>
      <c r="D78" s="35">
        <v>7</v>
      </c>
      <c r="E78" s="37">
        <v>1.93</v>
      </c>
      <c r="F78" s="30">
        <f t="shared" si="0"/>
        <v>13.51</v>
      </c>
      <c r="G78" s="2"/>
      <c r="H78" s="2"/>
      <c r="I78" s="2"/>
      <c r="J78" s="2"/>
      <c r="K78" s="2"/>
      <c r="L78" s="8"/>
      <c r="M78" s="9">
        <f t="shared" si="2"/>
        <v>0</v>
      </c>
    </row>
    <row r="79" spans="1:13" ht="20.100000000000001" customHeight="1" x14ac:dyDescent="0.25">
      <c r="A79" s="27" t="s">
        <v>100</v>
      </c>
      <c r="B79" s="27" t="s">
        <v>307</v>
      </c>
      <c r="C79" s="27" t="s">
        <v>508</v>
      </c>
      <c r="D79" s="35">
        <v>20</v>
      </c>
      <c r="E79" s="37">
        <v>48</v>
      </c>
      <c r="F79" s="30">
        <f t="shared" ref="F79:F148" si="3">SUM(E79*D79)</f>
        <v>960</v>
      </c>
      <c r="G79" s="2"/>
      <c r="H79" s="2"/>
      <c r="I79" s="2"/>
      <c r="J79" s="2"/>
      <c r="K79" s="2"/>
      <c r="L79" s="8"/>
      <c r="M79" s="9">
        <f t="shared" ref="M79:M114" si="4">D79*L79</f>
        <v>0</v>
      </c>
    </row>
    <row r="80" spans="1:13" ht="20.100000000000001" customHeight="1" x14ac:dyDescent="0.25">
      <c r="A80" s="27" t="s">
        <v>101</v>
      </c>
      <c r="B80" s="27" t="s">
        <v>308</v>
      </c>
      <c r="C80" s="27" t="s">
        <v>509</v>
      </c>
      <c r="D80" s="35">
        <v>4</v>
      </c>
      <c r="E80" s="37">
        <v>7</v>
      </c>
      <c r="F80" s="30">
        <f t="shared" si="3"/>
        <v>28</v>
      </c>
      <c r="G80" s="2"/>
      <c r="H80" s="2"/>
      <c r="I80" s="2"/>
      <c r="J80" s="2"/>
      <c r="K80" s="2"/>
      <c r="L80" s="8">
        <v>0</v>
      </c>
      <c r="M80" s="9">
        <f t="shared" si="4"/>
        <v>0</v>
      </c>
    </row>
    <row r="81" spans="1:13" ht="20.100000000000001" customHeight="1" x14ac:dyDescent="0.25">
      <c r="A81" s="27" t="s">
        <v>102</v>
      </c>
      <c r="B81" s="27" t="s">
        <v>309</v>
      </c>
      <c r="C81" s="27" t="s">
        <v>510</v>
      </c>
      <c r="D81" s="35">
        <v>4</v>
      </c>
      <c r="E81" s="37">
        <v>2.6</v>
      </c>
      <c r="F81" s="30">
        <f t="shared" si="3"/>
        <v>10.4</v>
      </c>
      <c r="G81" s="2"/>
      <c r="H81" s="2"/>
      <c r="I81" s="2"/>
      <c r="J81" s="2"/>
      <c r="K81" s="2"/>
      <c r="L81" s="8"/>
      <c r="M81" s="9">
        <f t="shared" si="4"/>
        <v>0</v>
      </c>
    </row>
    <row r="82" spans="1:13" ht="20.100000000000001" customHeight="1" x14ac:dyDescent="0.25">
      <c r="A82" s="27"/>
      <c r="B82" s="27"/>
      <c r="C82" s="27"/>
      <c r="D82" s="35"/>
      <c r="E82" s="37"/>
      <c r="F82" s="31"/>
      <c r="G82" s="25" t="s">
        <v>1</v>
      </c>
      <c r="H82" s="25" t="s">
        <v>2</v>
      </c>
      <c r="I82" s="25" t="s">
        <v>3</v>
      </c>
      <c r="J82" s="25" t="s">
        <v>4</v>
      </c>
      <c r="K82" s="25" t="s">
        <v>5</v>
      </c>
      <c r="L82" s="25" t="s">
        <v>6</v>
      </c>
      <c r="M82" s="25" t="s">
        <v>7</v>
      </c>
    </row>
    <row r="83" spans="1:13" ht="20.100000000000001" customHeight="1" x14ac:dyDescent="0.25">
      <c r="A83" s="27" t="s">
        <v>103</v>
      </c>
      <c r="B83" s="27" t="s">
        <v>310</v>
      </c>
      <c r="C83" s="27" t="s">
        <v>511</v>
      </c>
      <c r="D83" s="35">
        <v>7</v>
      </c>
      <c r="E83" s="37">
        <v>3.6</v>
      </c>
      <c r="F83" s="30">
        <f t="shared" si="3"/>
        <v>25.2</v>
      </c>
      <c r="G83" s="33"/>
      <c r="H83" s="33"/>
      <c r="I83" s="33"/>
      <c r="J83" s="33"/>
      <c r="K83" s="33"/>
      <c r="L83" s="33"/>
      <c r="M83" s="9">
        <f t="shared" si="4"/>
        <v>0</v>
      </c>
    </row>
    <row r="84" spans="1:13" ht="20.100000000000001" customHeight="1" x14ac:dyDescent="0.25">
      <c r="A84" s="27" t="s">
        <v>104</v>
      </c>
      <c r="B84" s="27" t="s">
        <v>311</v>
      </c>
      <c r="C84" s="27" t="s">
        <v>512</v>
      </c>
      <c r="D84" s="35">
        <v>3</v>
      </c>
      <c r="E84" s="37">
        <v>185.68</v>
      </c>
      <c r="F84" s="30">
        <f t="shared" si="3"/>
        <v>557.04</v>
      </c>
      <c r="G84" s="2"/>
      <c r="H84" s="2"/>
      <c r="I84" s="2"/>
      <c r="J84" s="2"/>
      <c r="K84" s="2"/>
      <c r="L84" s="8"/>
      <c r="M84" s="9">
        <f t="shared" si="4"/>
        <v>0</v>
      </c>
    </row>
    <row r="85" spans="1:13" ht="20.100000000000001" customHeight="1" x14ac:dyDescent="0.25">
      <c r="A85" s="27" t="s">
        <v>105</v>
      </c>
      <c r="B85" s="27" t="s">
        <v>312</v>
      </c>
      <c r="C85" s="27" t="s">
        <v>513</v>
      </c>
      <c r="D85" s="35">
        <v>10</v>
      </c>
      <c r="E85" s="37">
        <v>41.12</v>
      </c>
      <c r="F85" s="30">
        <f t="shared" si="3"/>
        <v>411.2</v>
      </c>
      <c r="G85" s="2"/>
      <c r="H85" s="2"/>
      <c r="I85" s="2"/>
      <c r="J85" s="2"/>
      <c r="K85" s="2"/>
      <c r="L85" s="8"/>
      <c r="M85" s="9">
        <f t="shared" si="4"/>
        <v>0</v>
      </c>
    </row>
    <row r="86" spans="1:13" ht="20.100000000000001" customHeight="1" x14ac:dyDescent="0.25">
      <c r="A86" s="27" t="s">
        <v>106</v>
      </c>
      <c r="B86" s="27" t="s">
        <v>313</v>
      </c>
      <c r="C86" s="27" t="s">
        <v>514</v>
      </c>
      <c r="D86" s="35">
        <v>10</v>
      </c>
      <c r="E86" s="37">
        <v>98</v>
      </c>
      <c r="F86" s="30">
        <f t="shared" si="3"/>
        <v>980</v>
      </c>
      <c r="G86" s="2"/>
      <c r="H86" s="2"/>
      <c r="I86" s="2"/>
      <c r="J86" s="2"/>
      <c r="K86" s="2"/>
      <c r="L86" s="8"/>
      <c r="M86" s="9">
        <f t="shared" si="4"/>
        <v>0</v>
      </c>
    </row>
    <row r="87" spans="1:13" ht="20.100000000000001" customHeight="1" x14ac:dyDescent="0.25">
      <c r="A87" s="27" t="s">
        <v>107</v>
      </c>
      <c r="B87" s="27" t="s">
        <v>314</v>
      </c>
      <c r="C87" s="27" t="s">
        <v>515</v>
      </c>
      <c r="D87" s="35">
        <v>5</v>
      </c>
      <c r="E87" s="37">
        <v>30</v>
      </c>
      <c r="F87" s="30">
        <f t="shared" si="3"/>
        <v>150</v>
      </c>
      <c r="G87" s="2"/>
      <c r="H87" s="2"/>
      <c r="I87" s="2"/>
      <c r="J87" s="2"/>
      <c r="K87" s="2"/>
      <c r="L87" s="8"/>
      <c r="M87" s="9">
        <f t="shared" si="4"/>
        <v>0</v>
      </c>
    </row>
    <row r="88" spans="1:13" ht="20.100000000000001" customHeight="1" x14ac:dyDescent="0.25">
      <c r="A88" s="27" t="s">
        <v>108</v>
      </c>
      <c r="B88" s="27" t="s">
        <v>315</v>
      </c>
      <c r="C88" s="27" t="s">
        <v>516</v>
      </c>
      <c r="D88" s="35">
        <v>5</v>
      </c>
      <c r="E88" s="37">
        <v>38</v>
      </c>
      <c r="F88" s="30">
        <f t="shared" si="3"/>
        <v>190</v>
      </c>
      <c r="G88" s="2"/>
      <c r="H88" s="2"/>
      <c r="I88" s="2"/>
      <c r="J88" s="2"/>
      <c r="K88" s="2"/>
      <c r="L88" s="8"/>
      <c r="M88" s="9">
        <f t="shared" si="4"/>
        <v>0</v>
      </c>
    </row>
    <row r="89" spans="1:13" ht="20.100000000000001" customHeight="1" x14ac:dyDescent="0.25">
      <c r="A89" s="27" t="s">
        <v>109</v>
      </c>
      <c r="B89" s="27" t="s">
        <v>316</v>
      </c>
      <c r="C89" s="27" t="s">
        <v>517</v>
      </c>
      <c r="D89" s="35">
        <v>5</v>
      </c>
      <c r="E89" s="37">
        <v>36</v>
      </c>
      <c r="F89" s="30">
        <f t="shared" si="3"/>
        <v>180</v>
      </c>
      <c r="G89" s="2"/>
      <c r="H89" s="2"/>
      <c r="I89" s="2"/>
      <c r="J89" s="2"/>
      <c r="K89" s="2"/>
      <c r="L89" s="8"/>
      <c r="M89" s="9">
        <f t="shared" si="4"/>
        <v>0</v>
      </c>
    </row>
    <row r="90" spans="1:13" ht="20.100000000000001" customHeight="1" x14ac:dyDescent="0.25">
      <c r="A90" s="27" t="s">
        <v>110</v>
      </c>
      <c r="B90" s="27" t="s">
        <v>317</v>
      </c>
      <c r="C90" s="27" t="s">
        <v>518</v>
      </c>
      <c r="D90" s="35">
        <v>5</v>
      </c>
      <c r="E90" s="37">
        <v>50</v>
      </c>
      <c r="F90" s="30">
        <f t="shared" si="3"/>
        <v>250</v>
      </c>
      <c r="G90" s="2"/>
      <c r="H90" s="2"/>
      <c r="I90" s="2"/>
      <c r="J90" s="2"/>
      <c r="K90" s="2"/>
      <c r="L90" s="8"/>
      <c r="M90" s="9">
        <f t="shared" si="4"/>
        <v>0</v>
      </c>
    </row>
    <row r="91" spans="1:13" ht="20.100000000000001" customHeight="1" x14ac:dyDescent="0.25">
      <c r="A91" s="27" t="s">
        <v>111</v>
      </c>
      <c r="B91" s="27" t="s">
        <v>318</v>
      </c>
      <c r="C91" s="27" t="s">
        <v>519</v>
      </c>
      <c r="D91" s="35">
        <v>5</v>
      </c>
      <c r="E91" s="37">
        <v>36</v>
      </c>
      <c r="F91" s="30">
        <f t="shared" si="3"/>
        <v>180</v>
      </c>
      <c r="G91" s="2"/>
      <c r="H91" s="2"/>
      <c r="I91" s="2"/>
      <c r="J91" s="2"/>
      <c r="K91" s="2"/>
      <c r="L91" s="8"/>
      <c r="M91" s="9">
        <f t="shared" si="4"/>
        <v>0</v>
      </c>
    </row>
    <row r="92" spans="1:13" ht="20.100000000000001" customHeight="1" x14ac:dyDescent="0.25">
      <c r="A92" s="27" t="s">
        <v>112</v>
      </c>
      <c r="B92" s="27" t="s">
        <v>319</v>
      </c>
      <c r="C92" s="27" t="s">
        <v>520</v>
      </c>
      <c r="D92" s="35">
        <v>5</v>
      </c>
      <c r="E92" s="37">
        <v>23</v>
      </c>
      <c r="F92" s="30">
        <f t="shared" si="3"/>
        <v>115</v>
      </c>
      <c r="G92" s="2"/>
      <c r="H92" s="2"/>
      <c r="I92" s="2"/>
      <c r="J92" s="2"/>
      <c r="K92" s="2"/>
      <c r="L92" s="8"/>
      <c r="M92" s="9">
        <f t="shared" si="4"/>
        <v>0</v>
      </c>
    </row>
    <row r="93" spans="1:13" ht="20.100000000000001" customHeight="1" x14ac:dyDescent="0.25">
      <c r="A93" s="27" t="s">
        <v>113</v>
      </c>
      <c r="B93" s="27" t="s">
        <v>320</v>
      </c>
      <c r="C93" s="27" t="s">
        <v>521</v>
      </c>
      <c r="D93" s="35">
        <v>3</v>
      </c>
      <c r="E93" s="37">
        <v>20</v>
      </c>
      <c r="F93" s="30">
        <f t="shared" si="3"/>
        <v>60</v>
      </c>
      <c r="G93" s="2"/>
      <c r="H93" s="2"/>
      <c r="I93" s="2"/>
      <c r="J93" s="2"/>
      <c r="K93" s="2"/>
      <c r="L93" s="8"/>
      <c r="M93" s="9">
        <f t="shared" si="4"/>
        <v>0</v>
      </c>
    </row>
    <row r="94" spans="1:13" ht="20.100000000000001" customHeight="1" x14ac:dyDescent="0.25">
      <c r="A94" s="27" t="s">
        <v>114</v>
      </c>
      <c r="B94" s="27" t="s">
        <v>321</v>
      </c>
      <c r="C94" s="27" t="s">
        <v>522</v>
      </c>
      <c r="D94" s="35">
        <v>3</v>
      </c>
      <c r="E94" s="37">
        <v>63</v>
      </c>
      <c r="F94" s="30">
        <f t="shared" si="3"/>
        <v>189</v>
      </c>
      <c r="G94" s="2"/>
      <c r="H94" s="2"/>
      <c r="I94" s="2"/>
      <c r="J94" s="2"/>
      <c r="K94" s="2"/>
      <c r="L94" s="8"/>
      <c r="M94" s="9">
        <f t="shared" si="4"/>
        <v>0</v>
      </c>
    </row>
    <row r="95" spans="1:13" ht="20.100000000000001" customHeight="1" x14ac:dyDescent="0.25">
      <c r="A95" s="27" t="s">
        <v>115</v>
      </c>
      <c r="B95" s="27" t="s">
        <v>322</v>
      </c>
      <c r="C95" s="27" t="s">
        <v>523</v>
      </c>
      <c r="D95" s="35">
        <v>15</v>
      </c>
      <c r="E95" s="37">
        <v>48</v>
      </c>
      <c r="F95" s="30">
        <f t="shared" si="3"/>
        <v>720</v>
      </c>
      <c r="G95" s="2"/>
      <c r="H95" s="2"/>
      <c r="I95" s="2"/>
      <c r="J95" s="2"/>
      <c r="K95" s="2"/>
      <c r="L95" s="8"/>
      <c r="M95" s="9">
        <f t="shared" si="4"/>
        <v>0</v>
      </c>
    </row>
    <row r="96" spans="1:13" ht="20.100000000000001" customHeight="1" x14ac:dyDescent="0.25">
      <c r="A96" s="27" t="s">
        <v>116</v>
      </c>
      <c r="B96" s="27" t="s">
        <v>323</v>
      </c>
      <c r="C96" s="27" t="s">
        <v>524</v>
      </c>
      <c r="D96" s="35">
        <v>3</v>
      </c>
      <c r="E96" s="37">
        <v>5.35</v>
      </c>
      <c r="F96" s="30">
        <f t="shared" si="3"/>
        <v>16.05</v>
      </c>
      <c r="G96" s="2"/>
      <c r="H96" s="2"/>
      <c r="I96" s="2"/>
      <c r="J96" s="2"/>
      <c r="K96" s="2"/>
      <c r="L96" s="8"/>
      <c r="M96" s="9">
        <f t="shared" si="4"/>
        <v>0</v>
      </c>
    </row>
    <row r="97" spans="1:13" ht="20.100000000000001" customHeight="1" x14ac:dyDescent="0.25">
      <c r="A97" s="27" t="s">
        <v>117</v>
      </c>
      <c r="B97" s="27" t="s">
        <v>324</v>
      </c>
      <c r="C97" s="27" t="s">
        <v>525</v>
      </c>
      <c r="D97" s="35">
        <v>3</v>
      </c>
      <c r="E97" s="37">
        <v>23.54</v>
      </c>
      <c r="F97" s="30">
        <f t="shared" si="3"/>
        <v>70.62</v>
      </c>
      <c r="G97" s="2"/>
      <c r="H97" s="2"/>
      <c r="I97" s="2"/>
      <c r="J97" s="2"/>
      <c r="K97" s="2"/>
      <c r="L97" s="8"/>
      <c r="M97" s="9">
        <f t="shared" si="4"/>
        <v>0</v>
      </c>
    </row>
    <row r="98" spans="1:13" ht="20.100000000000001" customHeight="1" x14ac:dyDescent="0.25">
      <c r="A98" s="27" t="s">
        <v>118</v>
      </c>
      <c r="B98" s="27" t="s">
        <v>325</v>
      </c>
      <c r="C98" s="27" t="s">
        <v>526</v>
      </c>
      <c r="D98" s="35">
        <v>10</v>
      </c>
      <c r="E98" s="37">
        <v>50</v>
      </c>
      <c r="F98" s="30">
        <f t="shared" si="3"/>
        <v>500</v>
      </c>
      <c r="G98" s="2"/>
      <c r="H98" s="2"/>
      <c r="I98" s="2"/>
      <c r="J98" s="2"/>
      <c r="K98" s="2"/>
      <c r="L98" s="8"/>
      <c r="M98" s="9">
        <f t="shared" si="4"/>
        <v>0</v>
      </c>
    </row>
    <row r="99" spans="1:13" ht="20.100000000000001" customHeight="1" x14ac:dyDescent="0.25">
      <c r="A99" s="27" t="s">
        <v>119</v>
      </c>
      <c r="B99" s="27" t="s">
        <v>326</v>
      </c>
      <c r="C99" s="27" t="s">
        <v>527</v>
      </c>
      <c r="D99" s="35">
        <v>2</v>
      </c>
      <c r="E99" s="37">
        <v>131</v>
      </c>
      <c r="F99" s="30">
        <f t="shared" si="3"/>
        <v>262</v>
      </c>
      <c r="G99" s="2"/>
      <c r="H99" s="2"/>
      <c r="I99" s="2"/>
      <c r="J99" s="2"/>
      <c r="K99" s="2"/>
      <c r="L99" s="8"/>
      <c r="M99" s="9">
        <f t="shared" si="4"/>
        <v>0</v>
      </c>
    </row>
    <row r="100" spans="1:13" ht="20.100000000000001" customHeight="1" x14ac:dyDescent="0.25">
      <c r="A100" s="27" t="s">
        <v>120</v>
      </c>
      <c r="B100" s="27" t="s">
        <v>327</v>
      </c>
      <c r="C100" s="27" t="s">
        <v>528</v>
      </c>
      <c r="D100" s="35">
        <v>2</v>
      </c>
      <c r="E100" s="37">
        <v>2.2000000000000002</v>
      </c>
      <c r="F100" s="30">
        <f t="shared" si="3"/>
        <v>4.4000000000000004</v>
      </c>
      <c r="G100" s="2"/>
      <c r="H100" s="2"/>
      <c r="I100" s="2"/>
      <c r="J100" s="2"/>
      <c r="K100" s="2"/>
      <c r="L100" s="8"/>
      <c r="M100" s="9">
        <f t="shared" si="4"/>
        <v>0</v>
      </c>
    </row>
    <row r="101" spans="1:13" ht="20.100000000000001" customHeight="1" x14ac:dyDescent="0.25">
      <c r="A101" s="27" t="s">
        <v>121</v>
      </c>
      <c r="B101" s="27" t="s">
        <v>328</v>
      </c>
      <c r="C101" s="27" t="s">
        <v>529</v>
      </c>
      <c r="D101" s="35">
        <v>2</v>
      </c>
      <c r="E101" s="37">
        <v>190</v>
      </c>
      <c r="F101" s="30">
        <f t="shared" si="3"/>
        <v>380</v>
      </c>
      <c r="G101" s="2"/>
      <c r="H101" s="2"/>
      <c r="I101" s="2"/>
      <c r="J101" s="2"/>
      <c r="K101" s="2"/>
      <c r="L101" s="8"/>
      <c r="M101" s="9">
        <f t="shared" si="4"/>
        <v>0</v>
      </c>
    </row>
    <row r="102" spans="1:13" ht="20.100000000000001" customHeight="1" x14ac:dyDescent="0.25">
      <c r="A102" s="27" t="s">
        <v>122</v>
      </c>
      <c r="B102" s="27" t="s">
        <v>329</v>
      </c>
      <c r="C102" s="27" t="s">
        <v>530</v>
      </c>
      <c r="D102" s="35">
        <v>1</v>
      </c>
      <c r="E102" s="37">
        <v>190</v>
      </c>
      <c r="F102" s="30">
        <f t="shared" si="3"/>
        <v>190</v>
      </c>
      <c r="G102" s="2"/>
      <c r="H102" s="2"/>
      <c r="I102" s="2"/>
      <c r="J102" s="2"/>
      <c r="K102" s="2"/>
      <c r="L102" s="8"/>
      <c r="M102" s="9">
        <f t="shared" si="4"/>
        <v>0</v>
      </c>
    </row>
    <row r="103" spans="1:13" ht="20.100000000000001" customHeight="1" x14ac:dyDescent="0.25">
      <c r="A103" s="27" t="s">
        <v>123</v>
      </c>
      <c r="B103" s="27" t="s">
        <v>330</v>
      </c>
      <c r="C103" s="27" t="s">
        <v>531</v>
      </c>
      <c r="D103" s="35">
        <v>1</v>
      </c>
      <c r="E103" s="37">
        <v>392</v>
      </c>
      <c r="F103" s="30">
        <f t="shared" si="3"/>
        <v>392</v>
      </c>
      <c r="G103" s="2"/>
      <c r="H103" s="2"/>
      <c r="I103" s="2"/>
      <c r="J103" s="2"/>
      <c r="K103" s="2"/>
      <c r="L103" s="8"/>
      <c r="M103" s="9">
        <f t="shared" si="4"/>
        <v>0</v>
      </c>
    </row>
    <row r="104" spans="1:13" ht="20.100000000000001" customHeight="1" x14ac:dyDescent="0.25">
      <c r="A104" s="27" t="s">
        <v>124</v>
      </c>
      <c r="B104" s="27" t="s">
        <v>331</v>
      </c>
      <c r="C104" s="27" t="s">
        <v>532</v>
      </c>
      <c r="D104" s="35">
        <v>15</v>
      </c>
      <c r="E104" s="37">
        <v>85</v>
      </c>
      <c r="F104" s="30">
        <f t="shared" si="3"/>
        <v>1275</v>
      </c>
      <c r="G104" s="2"/>
      <c r="H104" s="2"/>
      <c r="I104" s="2"/>
      <c r="J104" s="2"/>
      <c r="K104" s="2"/>
      <c r="L104" s="8"/>
      <c r="M104" s="9">
        <f t="shared" si="4"/>
        <v>0</v>
      </c>
    </row>
    <row r="105" spans="1:13" ht="20.100000000000001" customHeight="1" x14ac:dyDescent="0.25">
      <c r="A105" s="27" t="s">
        <v>125</v>
      </c>
      <c r="B105" s="27" t="s">
        <v>332</v>
      </c>
      <c r="C105" s="27" t="s">
        <v>533</v>
      </c>
      <c r="D105" s="35">
        <v>15</v>
      </c>
      <c r="E105" s="37">
        <v>20.399999999999999</v>
      </c>
      <c r="F105" s="30">
        <f t="shared" si="3"/>
        <v>306</v>
      </c>
      <c r="G105" s="2"/>
      <c r="H105" s="2"/>
      <c r="I105" s="2"/>
      <c r="J105" s="2"/>
      <c r="K105" s="2"/>
      <c r="L105" s="8"/>
      <c r="M105" s="9">
        <f t="shared" si="4"/>
        <v>0</v>
      </c>
    </row>
    <row r="106" spans="1:13" ht="20.100000000000001" customHeight="1" x14ac:dyDescent="0.25">
      <c r="A106" s="27" t="s">
        <v>126</v>
      </c>
      <c r="B106" s="27" t="s">
        <v>333</v>
      </c>
      <c r="C106" s="27" t="s">
        <v>534</v>
      </c>
      <c r="D106" s="35">
        <v>1</v>
      </c>
      <c r="E106" s="37">
        <v>20.399999999999999</v>
      </c>
      <c r="F106" s="30">
        <f t="shared" si="3"/>
        <v>20.399999999999999</v>
      </c>
      <c r="G106" s="2"/>
      <c r="H106" s="2"/>
      <c r="I106" s="2"/>
      <c r="J106" s="2"/>
      <c r="K106" s="2"/>
      <c r="L106" s="8"/>
      <c r="M106" s="9">
        <f t="shared" si="4"/>
        <v>0</v>
      </c>
    </row>
    <row r="107" spans="1:13" ht="20.100000000000001" customHeight="1" x14ac:dyDescent="0.25">
      <c r="A107" s="27" t="s">
        <v>127</v>
      </c>
      <c r="B107" s="27" t="s">
        <v>334</v>
      </c>
      <c r="C107" s="27" t="s">
        <v>535</v>
      </c>
      <c r="D107" s="35">
        <v>1</v>
      </c>
      <c r="E107" s="37">
        <v>198</v>
      </c>
      <c r="F107" s="30">
        <f t="shared" si="3"/>
        <v>198</v>
      </c>
      <c r="G107" s="2"/>
      <c r="H107" s="2"/>
      <c r="I107" s="2"/>
      <c r="J107" s="2"/>
      <c r="K107" s="2"/>
      <c r="L107" s="8"/>
      <c r="M107" s="9">
        <f t="shared" si="4"/>
        <v>0</v>
      </c>
    </row>
    <row r="108" spans="1:13" ht="20.100000000000001" customHeight="1" x14ac:dyDescent="0.25">
      <c r="A108" s="27" t="s">
        <v>128</v>
      </c>
      <c r="B108" s="27" t="s">
        <v>335</v>
      </c>
      <c r="C108" s="27" t="s">
        <v>536</v>
      </c>
      <c r="D108" s="35">
        <v>2</v>
      </c>
      <c r="E108" s="37">
        <v>198</v>
      </c>
      <c r="F108" s="30">
        <f t="shared" si="3"/>
        <v>396</v>
      </c>
      <c r="G108" s="2"/>
      <c r="H108" s="2"/>
      <c r="I108" s="2"/>
      <c r="J108" s="2"/>
      <c r="K108" s="2"/>
      <c r="L108" s="8"/>
      <c r="M108" s="9">
        <f t="shared" si="4"/>
        <v>0</v>
      </c>
    </row>
    <row r="109" spans="1:13" ht="20.100000000000001" customHeight="1" x14ac:dyDescent="0.25">
      <c r="A109" s="27" t="s">
        <v>129</v>
      </c>
      <c r="B109" s="27" t="s">
        <v>336</v>
      </c>
      <c r="C109" s="27" t="s">
        <v>537</v>
      </c>
      <c r="D109" s="35">
        <v>2</v>
      </c>
      <c r="E109" s="37">
        <v>460</v>
      </c>
      <c r="F109" s="30">
        <f t="shared" si="3"/>
        <v>920</v>
      </c>
      <c r="G109" s="2"/>
      <c r="H109" s="2"/>
      <c r="I109" s="2"/>
      <c r="J109" s="2"/>
      <c r="K109" s="2"/>
      <c r="L109" s="8"/>
      <c r="M109" s="9">
        <f t="shared" si="4"/>
        <v>0</v>
      </c>
    </row>
    <row r="110" spans="1:13" ht="20.100000000000001" customHeight="1" x14ac:dyDescent="0.25">
      <c r="A110" s="27" t="s">
        <v>130</v>
      </c>
      <c r="B110" s="27" t="s">
        <v>337</v>
      </c>
      <c r="C110" s="27" t="s">
        <v>538</v>
      </c>
      <c r="D110" s="35">
        <v>2</v>
      </c>
      <c r="E110" s="37">
        <v>1170</v>
      </c>
      <c r="F110" s="30">
        <f t="shared" si="3"/>
        <v>2340</v>
      </c>
      <c r="G110" s="2"/>
      <c r="H110" s="2"/>
      <c r="I110" s="2"/>
      <c r="J110" s="2"/>
      <c r="K110" s="2"/>
      <c r="L110" s="8"/>
      <c r="M110" s="9">
        <f t="shared" si="4"/>
        <v>0</v>
      </c>
    </row>
    <row r="111" spans="1:13" ht="20.100000000000001" customHeight="1" x14ac:dyDescent="0.25">
      <c r="A111" s="27"/>
      <c r="B111" s="27"/>
      <c r="C111" s="27"/>
      <c r="D111" s="35"/>
      <c r="E111" s="37"/>
      <c r="F111" s="31"/>
      <c r="G111" s="25" t="s">
        <v>1</v>
      </c>
      <c r="H111" s="25" t="s">
        <v>2</v>
      </c>
      <c r="I111" s="25" t="s">
        <v>3</v>
      </c>
      <c r="J111" s="25" t="s">
        <v>4</v>
      </c>
      <c r="K111" s="25" t="s">
        <v>5</v>
      </c>
      <c r="L111" s="25" t="s">
        <v>6</v>
      </c>
      <c r="M111" s="25" t="s">
        <v>7</v>
      </c>
    </row>
    <row r="112" spans="1:13" ht="20.100000000000001" customHeight="1" x14ac:dyDescent="0.25">
      <c r="A112" s="27" t="s">
        <v>131</v>
      </c>
      <c r="B112" s="27" t="s">
        <v>338</v>
      </c>
      <c r="C112" s="27" t="s">
        <v>539</v>
      </c>
      <c r="D112" s="35">
        <v>1</v>
      </c>
      <c r="E112" s="37">
        <v>309</v>
      </c>
      <c r="F112" s="30">
        <f t="shared" si="3"/>
        <v>309</v>
      </c>
      <c r="G112" s="33"/>
      <c r="H112" s="33"/>
      <c r="I112" s="33"/>
      <c r="J112" s="33"/>
      <c r="K112" s="33"/>
      <c r="L112" s="33"/>
      <c r="M112" s="9">
        <f t="shared" si="4"/>
        <v>0</v>
      </c>
    </row>
    <row r="113" spans="1:13" ht="20.100000000000001" customHeight="1" x14ac:dyDescent="0.25">
      <c r="A113" s="27" t="s">
        <v>132</v>
      </c>
      <c r="B113" s="27" t="s">
        <v>339</v>
      </c>
      <c r="C113" s="27" t="s">
        <v>540</v>
      </c>
      <c r="D113" s="35">
        <v>1</v>
      </c>
      <c r="E113" s="37">
        <v>54.74</v>
      </c>
      <c r="F113" s="30">
        <f t="shared" si="3"/>
        <v>54.74</v>
      </c>
      <c r="G113" s="2"/>
      <c r="H113" s="2"/>
      <c r="I113" s="2"/>
      <c r="J113" s="2"/>
      <c r="K113" s="2"/>
      <c r="L113" s="8"/>
      <c r="M113" s="9">
        <f t="shared" si="4"/>
        <v>0</v>
      </c>
    </row>
    <row r="114" spans="1:13" ht="20.100000000000001" customHeight="1" x14ac:dyDescent="0.25">
      <c r="A114" s="27" t="s">
        <v>133</v>
      </c>
      <c r="B114" s="27" t="s">
        <v>340</v>
      </c>
      <c r="C114" s="27" t="s">
        <v>541</v>
      </c>
      <c r="D114" s="35">
        <v>1</v>
      </c>
      <c r="E114" s="37">
        <v>374</v>
      </c>
      <c r="F114" s="30">
        <f t="shared" si="3"/>
        <v>374</v>
      </c>
      <c r="G114" s="2"/>
      <c r="H114" s="2"/>
      <c r="I114" s="2"/>
      <c r="J114" s="2"/>
      <c r="K114" s="2"/>
      <c r="L114" s="8"/>
      <c r="M114" s="9">
        <f t="shared" si="4"/>
        <v>0</v>
      </c>
    </row>
    <row r="115" spans="1:13" ht="20.100000000000001" customHeight="1" x14ac:dyDescent="0.25">
      <c r="A115" s="27" t="s">
        <v>134</v>
      </c>
      <c r="B115" s="27" t="s">
        <v>341</v>
      </c>
      <c r="C115" s="27" t="s">
        <v>542</v>
      </c>
      <c r="D115" s="35">
        <v>2</v>
      </c>
      <c r="E115" s="37">
        <v>462</v>
      </c>
      <c r="F115" s="30">
        <f t="shared" si="3"/>
        <v>924</v>
      </c>
      <c r="G115" s="2"/>
      <c r="H115" s="2"/>
      <c r="I115" s="2"/>
      <c r="J115" s="2"/>
      <c r="K115" s="2"/>
      <c r="L115" s="8"/>
      <c r="M115" s="9">
        <f t="shared" ref="M115:M148" si="5">D115*L115</f>
        <v>0</v>
      </c>
    </row>
    <row r="116" spans="1:13" ht="20.100000000000001" customHeight="1" x14ac:dyDescent="0.25">
      <c r="A116" s="27" t="s">
        <v>135</v>
      </c>
      <c r="B116" s="27" t="s">
        <v>342</v>
      </c>
      <c r="C116" s="27" t="s">
        <v>543</v>
      </c>
      <c r="D116" s="35">
        <v>1</v>
      </c>
      <c r="E116" s="37">
        <v>100</v>
      </c>
      <c r="F116" s="30">
        <f t="shared" si="3"/>
        <v>100</v>
      </c>
      <c r="G116" s="2"/>
      <c r="H116" s="2"/>
      <c r="I116" s="2"/>
      <c r="J116" s="2"/>
      <c r="K116" s="2"/>
      <c r="L116" s="8"/>
      <c r="M116" s="9">
        <f t="shared" si="5"/>
        <v>0</v>
      </c>
    </row>
    <row r="117" spans="1:13" ht="20.100000000000001" customHeight="1" x14ac:dyDescent="0.25">
      <c r="A117" s="27" t="s">
        <v>136</v>
      </c>
      <c r="B117" s="27" t="s">
        <v>343</v>
      </c>
      <c r="C117" s="27" t="s">
        <v>544</v>
      </c>
      <c r="D117" s="35">
        <v>1</v>
      </c>
      <c r="E117" s="37">
        <v>149</v>
      </c>
      <c r="F117" s="30">
        <f t="shared" si="3"/>
        <v>149</v>
      </c>
      <c r="G117" s="2"/>
      <c r="H117" s="2"/>
      <c r="I117" s="2"/>
      <c r="J117" s="2"/>
      <c r="K117" s="2"/>
      <c r="L117" s="8"/>
      <c r="M117" s="9">
        <f t="shared" si="5"/>
        <v>0</v>
      </c>
    </row>
    <row r="118" spans="1:13" ht="20.100000000000001" customHeight="1" x14ac:dyDescent="0.25">
      <c r="A118" s="27" t="s">
        <v>137</v>
      </c>
      <c r="B118" s="27" t="s">
        <v>344</v>
      </c>
      <c r="C118" s="27" t="s">
        <v>545</v>
      </c>
      <c r="D118" s="35">
        <v>1</v>
      </c>
      <c r="E118" s="37">
        <v>481.5</v>
      </c>
      <c r="F118" s="30">
        <f t="shared" si="3"/>
        <v>481.5</v>
      </c>
      <c r="G118" s="2"/>
      <c r="H118" s="2"/>
      <c r="I118" s="2"/>
      <c r="J118" s="2"/>
      <c r="K118" s="2"/>
      <c r="L118" s="8"/>
      <c r="M118" s="9">
        <f t="shared" si="5"/>
        <v>0</v>
      </c>
    </row>
    <row r="119" spans="1:13" ht="20.100000000000001" customHeight="1" x14ac:dyDescent="0.25">
      <c r="A119" s="27" t="s">
        <v>138</v>
      </c>
      <c r="B119" s="27" t="s">
        <v>345</v>
      </c>
      <c r="C119" s="27" t="s">
        <v>546</v>
      </c>
      <c r="D119" s="35">
        <v>1</v>
      </c>
      <c r="E119" s="38" t="s">
        <v>648</v>
      </c>
      <c r="F119" s="30">
        <f t="shared" si="3"/>
        <v>370</v>
      </c>
      <c r="G119" s="2"/>
      <c r="H119" s="2"/>
      <c r="I119" s="2"/>
      <c r="J119" s="2"/>
      <c r="K119" s="2"/>
      <c r="L119" s="8"/>
      <c r="M119" s="9">
        <f t="shared" si="5"/>
        <v>0</v>
      </c>
    </row>
    <row r="120" spans="1:13" ht="20.100000000000001" customHeight="1" x14ac:dyDescent="0.25">
      <c r="A120" s="27" t="s">
        <v>139</v>
      </c>
      <c r="B120" s="27" t="s">
        <v>346</v>
      </c>
      <c r="C120" s="27" t="s">
        <v>547</v>
      </c>
      <c r="D120" s="35">
        <v>1</v>
      </c>
      <c r="E120" s="37">
        <v>466.36</v>
      </c>
      <c r="F120" s="30">
        <f t="shared" si="3"/>
        <v>466.36</v>
      </c>
      <c r="G120" s="2"/>
      <c r="H120" s="2"/>
      <c r="I120" s="2"/>
      <c r="J120" s="2"/>
      <c r="K120" s="2"/>
      <c r="L120" s="8"/>
      <c r="M120" s="9">
        <f t="shared" si="5"/>
        <v>0</v>
      </c>
    </row>
    <row r="121" spans="1:13" ht="20.100000000000001" customHeight="1" x14ac:dyDescent="0.25">
      <c r="A121" s="27" t="s">
        <v>140</v>
      </c>
      <c r="B121" s="27" t="s">
        <v>347</v>
      </c>
      <c r="C121" s="27" t="s">
        <v>548</v>
      </c>
      <c r="D121" s="35">
        <v>1</v>
      </c>
      <c r="E121" s="37">
        <v>200</v>
      </c>
      <c r="F121" s="30">
        <f t="shared" si="3"/>
        <v>200</v>
      </c>
      <c r="G121" s="2"/>
      <c r="H121" s="2"/>
      <c r="I121" s="2"/>
      <c r="J121" s="2"/>
      <c r="K121" s="2"/>
      <c r="L121" s="8"/>
      <c r="M121" s="9">
        <f t="shared" si="5"/>
        <v>0</v>
      </c>
    </row>
    <row r="122" spans="1:13" ht="20.100000000000001" customHeight="1" x14ac:dyDescent="0.25">
      <c r="A122" s="27" t="s">
        <v>141</v>
      </c>
      <c r="B122" s="27" t="s">
        <v>348</v>
      </c>
      <c r="C122" s="27" t="s">
        <v>549</v>
      </c>
      <c r="D122" s="35">
        <v>1</v>
      </c>
      <c r="E122" s="37">
        <v>1753</v>
      </c>
      <c r="F122" s="30">
        <f t="shared" si="3"/>
        <v>1753</v>
      </c>
      <c r="G122" s="2"/>
      <c r="H122" s="2"/>
      <c r="I122" s="2"/>
      <c r="J122" s="2"/>
      <c r="K122" s="2"/>
      <c r="L122" s="8"/>
      <c r="M122" s="9">
        <f t="shared" si="5"/>
        <v>0</v>
      </c>
    </row>
    <row r="123" spans="1:13" ht="20.100000000000001" customHeight="1" x14ac:dyDescent="0.25">
      <c r="A123" s="27" t="s">
        <v>142</v>
      </c>
      <c r="B123" s="27" t="s">
        <v>349</v>
      </c>
      <c r="C123" s="27" t="s">
        <v>550</v>
      </c>
      <c r="D123" s="35">
        <v>1</v>
      </c>
      <c r="E123" s="37">
        <v>727.6</v>
      </c>
      <c r="F123" s="30">
        <f t="shared" si="3"/>
        <v>727.6</v>
      </c>
      <c r="G123" s="2"/>
      <c r="H123" s="2"/>
      <c r="I123" s="2"/>
      <c r="J123" s="2"/>
      <c r="K123" s="2"/>
      <c r="L123" s="8"/>
      <c r="M123" s="9">
        <f t="shared" si="5"/>
        <v>0</v>
      </c>
    </row>
    <row r="124" spans="1:13" ht="20.100000000000001" customHeight="1" x14ac:dyDescent="0.25">
      <c r="A124" s="27" t="s">
        <v>143</v>
      </c>
      <c r="B124" s="27" t="s">
        <v>350</v>
      </c>
      <c r="C124" s="27" t="s">
        <v>551</v>
      </c>
      <c r="D124" s="35">
        <v>5</v>
      </c>
      <c r="E124" s="37">
        <v>706.2</v>
      </c>
      <c r="F124" s="30">
        <f t="shared" si="3"/>
        <v>3531</v>
      </c>
      <c r="G124" s="2"/>
      <c r="H124" s="2"/>
      <c r="I124" s="2"/>
      <c r="J124" s="2"/>
      <c r="K124" s="2"/>
      <c r="L124" s="8"/>
      <c r="M124" s="9">
        <f t="shared" si="5"/>
        <v>0</v>
      </c>
    </row>
    <row r="125" spans="1:13" ht="20.100000000000001" customHeight="1" x14ac:dyDescent="0.25">
      <c r="A125" s="27" t="s">
        <v>144</v>
      </c>
      <c r="B125" s="27" t="s">
        <v>351</v>
      </c>
      <c r="C125" s="27" t="s">
        <v>552</v>
      </c>
      <c r="D125" s="35">
        <v>5</v>
      </c>
      <c r="E125" s="37">
        <v>40</v>
      </c>
      <c r="F125" s="30">
        <f t="shared" si="3"/>
        <v>200</v>
      </c>
      <c r="G125" s="2"/>
      <c r="H125" s="2"/>
      <c r="I125" s="2"/>
      <c r="J125" s="2"/>
      <c r="K125" s="2"/>
      <c r="L125" s="8"/>
      <c r="M125" s="9">
        <f t="shared" si="5"/>
        <v>0</v>
      </c>
    </row>
    <row r="126" spans="1:13" ht="20.100000000000001" customHeight="1" x14ac:dyDescent="0.25">
      <c r="A126" s="27" t="s">
        <v>145</v>
      </c>
      <c r="B126" s="27" t="s">
        <v>352</v>
      </c>
      <c r="C126" s="27" t="s">
        <v>553</v>
      </c>
      <c r="D126" s="35">
        <v>7</v>
      </c>
      <c r="E126" s="37">
        <v>40</v>
      </c>
      <c r="F126" s="30">
        <f t="shared" si="3"/>
        <v>280</v>
      </c>
      <c r="G126" s="2"/>
      <c r="H126" s="2"/>
      <c r="I126" s="2"/>
      <c r="J126" s="2"/>
      <c r="K126" s="2"/>
      <c r="L126" s="8"/>
      <c r="M126" s="9">
        <f t="shared" si="5"/>
        <v>0</v>
      </c>
    </row>
    <row r="127" spans="1:13" ht="20.100000000000001" customHeight="1" x14ac:dyDescent="0.25">
      <c r="A127" s="27" t="s">
        <v>146</v>
      </c>
      <c r="B127" s="27" t="s">
        <v>353</v>
      </c>
      <c r="C127" s="27" t="s">
        <v>554</v>
      </c>
      <c r="D127" s="35">
        <v>1</v>
      </c>
      <c r="E127" s="37">
        <v>690</v>
      </c>
      <c r="F127" s="30">
        <f t="shared" si="3"/>
        <v>690</v>
      </c>
      <c r="G127" s="2"/>
      <c r="H127" s="2"/>
      <c r="I127" s="2"/>
      <c r="J127" s="2"/>
      <c r="K127" s="2"/>
      <c r="L127" s="8">
        <v>0</v>
      </c>
      <c r="M127" s="9">
        <f t="shared" si="5"/>
        <v>0</v>
      </c>
    </row>
    <row r="128" spans="1:13" ht="20.100000000000001" customHeight="1" x14ac:dyDescent="0.25">
      <c r="A128" s="27" t="s">
        <v>147</v>
      </c>
      <c r="B128" s="27" t="s">
        <v>354</v>
      </c>
      <c r="C128" s="27" t="s">
        <v>555</v>
      </c>
      <c r="D128" s="35">
        <v>1</v>
      </c>
      <c r="E128" s="37">
        <v>720</v>
      </c>
      <c r="F128" s="30">
        <f t="shared" si="3"/>
        <v>720</v>
      </c>
      <c r="G128" s="2"/>
      <c r="H128" s="2"/>
      <c r="I128" s="2"/>
      <c r="J128" s="2"/>
      <c r="K128" s="2"/>
      <c r="L128" s="8"/>
      <c r="M128" s="9">
        <f t="shared" si="5"/>
        <v>0</v>
      </c>
    </row>
    <row r="129" spans="1:13" ht="20.100000000000001" customHeight="1" x14ac:dyDescent="0.25">
      <c r="A129" s="27" t="s">
        <v>148</v>
      </c>
      <c r="B129" s="27" t="s">
        <v>355</v>
      </c>
      <c r="C129" s="27" t="s">
        <v>556</v>
      </c>
      <c r="D129" s="35">
        <v>1</v>
      </c>
      <c r="E129" s="37">
        <v>1059</v>
      </c>
      <c r="F129" s="30">
        <f t="shared" si="3"/>
        <v>1059</v>
      </c>
      <c r="G129" s="2"/>
      <c r="H129" s="2"/>
      <c r="I129" s="2"/>
      <c r="J129" s="2"/>
      <c r="K129" s="2"/>
      <c r="L129" s="8"/>
      <c r="M129" s="9">
        <f t="shared" si="5"/>
        <v>0</v>
      </c>
    </row>
    <row r="130" spans="1:13" ht="20.100000000000001" customHeight="1" x14ac:dyDescent="0.25">
      <c r="A130" s="27" t="s">
        <v>149</v>
      </c>
      <c r="B130" s="27" t="s">
        <v>356</v>
      </c>
      <c r="C130" s="27" t="s">
        <v>557</v>
      </c>
      <c r="D130" s="35">
        <v>1</v>
      </c>
      <c r="E130" s="37">
        <v>256.8</v>
      </c>
      <c r="F130" s="30">
        <f t="shared" si="3"/>
        <v>256.8</v>
      </c>
      <c r="G130" s="2"/>
      <c r="H130" s="2"/>
      <c r="I130" s="2"/>
      <c r="J130" s="2"/>
      <c r="K130" s="2"/>
      <c r="L130" s="8"/>
      <c r="M130" s="9">
        <f t="shared" si="5"/>
        <v>0</v>
      </c>
    </row>
    <row r="131" spans="1:13" ht="20.100000000000001" customHeight="1" x14ac:dyDescent="0.25">
      <c r="A131" s="27" t="s">
        <v>150</v>
      </c>
      <c r="B131" s="27" t="s">
        <v>357</v>
      </c>
      <c r="C131" s="27" t="s">
        <v>558</v>
      </c>
      <c r="D131" s="35">
        <v>2</v>
      </c>
      <c r="E131" s="37">
        <v>1320</v>
      </c>
      <c r="F131" s="30">
        <f t="shared" si="3"/>
        <v>2640</v>
      </c>
      <c r="G131" s="2"/>
      <c r="H131" s="2"/>
      <c r="I131" s="2"/>
      <c r="J131" s="2"/>
      <c r="K131" s="2"/>
      <c r="L131" s="8"/>
      <c r="M131" s="9">
        <f t="shared" si="5"/>
        <v>0</v>
      </c>
    </row>
    <row r="132" spans="1:13" ht="20.100000000000001" customHeight="1" x14ac:dyDescent="0.25">
      <c r="A132" s="27" t="s">
        <v>151</v>
      </c>
      <c r="B132" s="27" t="s">
        <v>358</v>
      </c>
      <c r="C132" s="27" t="s">
        <v>559</v>
      </c>
      <c r="D132" s="35">
        <v>3</v>
      </c>
      <c r="E132" s="37">
        <v>631</v>
      </c>
      <c r="F132" s="30">
        <f t="shared" si="3"/>
        <v>1893</v>
      </c>
      <c r="G132" s="2"/>
      <c r="H132" s="2"/>
      <c r="I132" s="2"/>
      <c r="J132" s="2"/>
      <c r="K132" s="2"/>
      <c r="L132" s="8"/>
      <c r="M132" s="9">
        <f t="shared" si="5"/>
        <v>0</v>
      </c>
    </row>
    <row r="133" spans="1:13" ht="20.100000000000001" customHeight="1" x14ac:dyDescent="0.25">
      <c r="A133" s="27" t="s">
        <v>152</v>
      </c>
      <c r="B133" s="27" t="s">
        <v>359</v>
      </c>
      <c r="C133" s="27" t="s">
        <v>560</v>
      </c>
      <c r="D133" s="35">
        <v>6</v>
      </c>
      <c r="E133" s="37">
        <v>47.5</v>
      </c>
      <c r="F133" s="30">
        <f t="shared" si="3"/>
        <v>285</v>
      </c>
      <c r="G133" s="2"/>
      <c r="H133" s="2"/>
      <c r="I133" s="2"/>
      <c r="J133" s="2"/>
      <c r="K133" s="2"/>
      <c r="L133" s="8"/>
      <c r="M133" s="9">
        <f t="shared" si="5"/>
        <v>0</v>
      </c>
    </row>
    <row r="134" spans="1:13" ht="20.100000000000001" customHeight="1" x14ac:dyDescent="0.25">
      <c r="A134" s="27" t="s">
        <v>153</v>
      </c>
      <c r="B134" s="27" t="s">
        <v>360</v>
      </c>
      <c r="C134" s="27" t="s">
        <v>561</v>
      </c>
      <c r="D134" s="35">
        <v>1</v>
      </c>
      <c r="E134" s="37">
        <v>47.5</v>
      </c>
      <c r="F134" s="30">
        <f t="shared" si="3"/>
        <v>47.5</v>
      </c>
      <c r="G134" s="2"/>
      <c r="H134" s="2"/>
      <c r="I134" s="2"/>
      <c r="J134" s="2"/>
      <c r="K134" s="2"/>
      <c r="L134" s="8"/>
      <c r="M134" s="9">
        <f t="shared" si="5"/>
        <v>0</v>
      </c>
    </row>
    <row r="135" spans="1:13" ht="20.100000000000001" customHeight="1" x14ac:dyDescent="0.25">
      <c r="A135" s="27" t="s">
        <v>154</v>
      </c>
      <c r="B135" s="27" t="s">
        <v>361</v>
      </c>
      <c r="C135" s="27" t="s">
        <v>562</v>
      </c>
      <c r="D135" s="35">
        <v>1</v>
      </c>
      <c r="E135" s="37">
        <v>43</v>
      </c>
      <c r="F135" s="30">
        <f t="shared" si="3"/>
        <v>43</v>
      </c>
      <c r="G135" s="2"/>
      <c r="H135" s="2"/>
      <c r="I135" s="2"/>
      <c r="J135" s="2"/>
      <c r="K135" s="2"/>
      <c r="L135" s="8"/>
      <c r="M135" s="9">
        <f t="shared" si="5"/>
        <v>0</v>
      </c>
    </row>
    <row r="136" spans="1:13" ht="20.100000000000001" customHeight="1" x14ac:dyDescent="0.25">
      <c r="A136" s="27" t="s">
        <v>155</v>
      </c>
      <c r="B136" s="27" t="s">
        <v>361</v>
      </c>
      <c r="C136" s="27" t="s">
        <v>563</v>
      </c>
      <c r="D136" s="35">
        <v>1</v>
      </c>
      <c r="E136" s="37">
        <v>58</v>
      </c>
      <c r="F136" s="30">
        <f t="shared" si="3"/>
        <v>58</v>
      </c>
      <c r="G136" s="2"/>
      <c r="H136" s="2"/>
      <c r="I136" s="2"/>
      <c r="J136" s="2"/>
      <c r="K136" s="2"/>
      <c r="L136" s="8"/>
      <c r="M136" s="9">
        <f t="shared" si="5"/>
        <v>0</v>
      </c>
    </row>
    <row r="137" spans="1:13" ht="20.100000000000001" customHeight="1" x14ac:dyDescent="0.25">
      <c r="A137" s="27" t="s">
        <v>156</v>
      </c>
      <c r="B137" s="27" t="s">
        <v>362</v>
      </c>
      <c r="C137" s="27" t="s">
        <v>563</v>
      </c>
      <c r="D137" s="35">
        <v>1</v>
      </c>
      <c r="E137" s="37">
        <v>58</v>
      </c>
      <c r="F137" s="30">
        <f t="shared" si="3"/>
        <v>58</v>
      </c>
      <c r="G137" s="2"/>
      <c r="H137" s="2"/>
      <c r="I137" s="2"/>
      <c r="J137" s="2"/>
      <c r="K137" s="2"/>
      <c r="L137" s="8"/>
      <c r="M137" s="9">
        <f t="shared" si="5"/>
        <v>0</v>
      </c>
    </row>
    <row r="138" spans="1:13" ht="20.100000000000001" customHeight="1" x14ac:dyDescent="0.25">
      <c r="A138" s="27" t="s">
        <v>157</v>
      </c>
      <c r="B138" s="27" t="s">
        <v>363</v>
      </c>
      <c r="C138" s="27" t="s">
        <v>564</v>
      </c>
      <c r="D138" s="35">
        <v>3</v>
      </c>
      <c r="E138" s="37">
        <v>73</v>
      </c>
      <c r="F138" s="30">
        <f t="shared" si="3"/>
        <v>219</v>
      </c>
      <c r="G138" s="2"/>
      <c r="H138" s="2"/>
      <c r="I138" s="2"/>
      <c r="J138" s="2"/>
      <c r="K138" s="2"/>
      <c r="L138" s="8"/>
      <c r="M138" s="9">
        <f t="shared" si="5"/>
        <v>0</v>
      </c>
    </row>
    <row r="139" spans="1:13" ht="20.100000000000001" customHeight="1" x14ac:dyDescent="0.25">
      <c r="A139" s="27" t="s">
        <v>158</v>
      </c>
      <c r="B139" s="27" t="s">
        <v>364</v>
      </c>
      <c r="C139" s="27" t="s">
        <v>565</v>
      </c>
      <c r="D139" s="35">
        <v>1</v>
      </c>
      <c r="E139" s="37">
        <v>22</v>
      </c>
      <c r="F139" s="30">
        <f t="shared" si="3"/>
        <v>22</v>
      </c>
      <c r="G139" s="2"/>
      <c r="H139" s="2"/>
      <c r="I139" s="2"/>
      <c r="J139" s="2"/>
      <c r="K139" s="2"/>
      <c r="L139" s="8"/>
      <c r="M139" s="9">
        <f t="shared" si="5"/>
        <v>0</v>
      </c>
    </row>
    <row r="140" spans="1:13" ht="20.100000000000001" customHeight="1" x14ac:dyDescent="0.25">
      <c r="A140" s="27"/>
      <c r="B140" s="27"/>
      <c r="C140" s="27"/>
      <c r="D140" s="35"/>
      <c r="E140" s="37"/>
      <c r="F140" s="31"/>
      <c r="G140" s="25" t="s">
        <v>1</v>
      </c>
      <c r="H140" s="25" t="s">
        <v>2</v>
      </c>
      <c r="I140" s="25" t="s">
        <v>3</v>
      </c>
      <c r="J140" s="25" t="s">
        <v>4</v>
      </c>
      <c r="K140" s="25" t="s">
        <v>5</v>
      </c>
      <c r="L140" s="25" t="s">
        <v>6</v>
      </c>
      <c r="M140" s="25" t="s">
        <v>7</v>
      </c>
    </row>
    <row r="141" spans="1:13" ht="20.100000000000001" customHeight="1" x14ac:dyDescent="0.25">
      <c r="A141" s="27" t="s">
        <v>159</v>
      </c>
      <c r="B141" s="27" t="s">
        <v>365</v>
      </c>
      <c r="C141" s="27" t="s">
        <v>566</v>
      </c>
      <c r="D141" s="35">
        <v>2</v>
      </c>
      <c r="E141" s="37">
        <v>543.52</v>
      </c>
      <c r="F141" s="30">
        <f t="shared" si="3"/>
        <v>1087.04</v>
      </c>
      <c r="G141" s="33"/>
      <c r="H141" s="33"/>
      <c r="I141" s="33"/>
      <c r="J141" s="33"/>
      <c r="K141" s="33"/>
      <c r="L141" s="33"/>
      <c r="M141" s="9">
        <f t="shared" si="5"/>
        <v>0</v>
      </c>
    </row>
    <row r="142" spans="1:13" ht="20.100000000000001" customHeight="1" x14ac:dyDescent="0.25">
      <c r="A142" s="27" t="s">
        <v>160</v>
      </c>
      <c r="B142" s="27" t="s">
        <v>366</v>
      </c>
      <c r="C142" s="27" t="s">
        <v>567</v>
      </c>
      <c r="D142" s="35">
        <v>1</v>
      </c>
      <c r="E142" s="37">
        <v>53</v>
      </c>
      <c r="F142" s="30">
        <f t="shared" si="3"/>
        <v>53</v>
      </c>
      <c r="G142" s="2"/>
      <c r="H142" s="2"/>
      <c r="I142" s="2"/>
      <c r="J142" s="2"/>
      <c r="K142" s="2"/>
      <c r="L142" s="8"/>
      <c r="M142" s="9">
        <f t="shared" si="5"/>
        <v>0</v>
      </c>
    </row>
    <row r="143" spans="1:13" ht="20.100000000000001" customHeight="1" x14ac:dyDescent="0.25">
      <c r="A143" s="27" t="s">
        <v>161</v>
      </c>
      <c r="B143" s="27" t="s">
        <v>367</v>
      </c>
      <c r="C143" s="27" t="s">
        <v>568</v>
      </c>
      <c r="D143" s="35">
        <v>1</v>
      </c>
      <c r="E143" s="37">
        <v>1059</v>
      </c>
      <c r="F143" s="30">
        <f t="shared" si="3"/>
        <v>1059</v>
      </c>
      <c r="G143" s="2"/>
      <c r="H143" s="2"/>
      <c r="I143" s="2"/>
      <c r="J143" s="2"/>
      <c r="K143" s="2"/>
      <c r="L143" s="8"/>
      <c r="M143" s="9">
        <f t="shared" si="5"/>
        <v>0</v>
      </c>
    </row>
    <row r="144" spans="1:13" ht="20.100000000000001" customHeight="1" x14ac:dyDescent="0.25">
      <c r="A144" s="27" t="s">
        <v>162</v>
      </c>
      <c r="B144" s="27" t="s">
        <v>368</v>
      </c>
      <c r="C144" s="27" t="s">
        <v>569</v>
      </c>
      <c r="D144" s="35">
        <v>1</v>
      </c>
      <c r="E144" s="37">
        <v>464</v>
      </c>
      <c r="F144" s="30">
        <f t="shared" si="3"/>
        <v>464</v>
      </c>
      <c r="G144" s="2"/>
      <c r="H144" s="2"/>
      <c r="I144" s="2"/>
      <c r="J144" s="2"/>
      <c r="K144" s="2"/>
      <c r="L144" s="8"/>
      <c r="M144" s="9">
        <f t="shared" si="5"/>
        <v>0</v>
      </c>
    </row>
    <row r="145" spans="1:13" ht="20.100000000000001" customHeight="1" x14ac:dyDescent="0.25">
      <c r="A145" s="27" t="s">
        <v>163</v>
      </c>
      <c r="B145" s="27" t="s">
        <v>369</v>
      </c>
      <c r="C145" s="27" t="s">
        <v>570</v>
      </c>
      <c r="D145" s="35">
        <v>1</v>
      </c>
      <c r="E145" s="37">
        <v>875.6</v>
      </c>
      <c r="F145" s="30">
        <f t="shared" si="3"/>
        <v>875.6</v>
      </c>
      <c r="G145" s="2"/>
      <c r="H145" s="2"/>
      <c r="I145" s="2"/>
      <c r="J145" s="2"/>
      <c r="K145" s="2"/>
      <c r="L145" s="8"/>
      <c r="M145" s="9">
        <f t="shared" si="5"/>
        <v>0</v>
      </c>
    </row>
    <row r="146" spans="1:13" ht="20.100000000000001" customHeight="1" x14ac:dyDescent="0.25">
      <c r="A146" s="27" t="s">
        <v>164</v>
      </c>
      <c r="B146" s="27" t="s">
        <v>370</v>
      </c>
      <c r="C146" s="27" t="s">
        <v>571</v>
      </c>
      <c r="D146" s="35">
        <v>1</v>
      </c>
      <c r="E146" s="37">
        <v>350.12</v>
      </c>
      <c r="F146" s="30">
        <f t="shared" si="3"/>
        <v>350.12</v>
      </c>
      <c r="G146" s="2"/>
      <c r="H146" s="2"/>
      <c r="I146" s="2"/>
      <c r="J146" s="2"/>
      <c r="K146" s="2"/>
      <c r="L146" s="8"/>
      <c r="M146" s="9">
        <f t="shared" si="5"/>
        <v>0</v>
      </c>
    </row>
    <row r="147" spans="1:13" ht="20.100000000000001" customHeight="1" x14ac:dyDescent="0.25">
      <c r="A147" s="27" t="s">
        <v>165</v>
      </c>
      <c r="B147" s="27" t="s">
        <v>371</v>
      </c>
      <c r="C147" s="27" t="s">
        <v>572</v>
      </c>
      <c r="D147" s="35">
        <v>1</v>
      </c>
      <c r="E147" s="37">
        <v>2086</v>
      </c>
      <c r="F147" s="30">
        <f t="shared" si="3"/>
        <v>2086</v>
      </c>
      <c r="G147" s="2"/>
      <c r="H147" s="2"/>
      <c r="I147" s="2"/>
      <c r="J147" s="2"/>
      <c r="K147" s="2"/>
      <c r="L147" s="8"/>
      <c r="M147" s="9">
        <f t="shared" si="5"/>
        <v>0</v>
      </c>
    </row>
    <row r="148" spans="1:13" ht="20.100000000000001" customHeight="1" x14ac:dyDescent="0.25">
      <c r="A148" s="27" t="s">
        <v>166</v>
      </c>
      <c r="B148" s="27" t="s">
        <v>372</v>
      </c>
      <c r="C148" s="27" t="s">
        <v>573</v>
      </c>
      <c r="D148" s="35">
        <v>1</v>
      </c>
      <c r="E148" s="37">
        <v>154</v>
      </c>
      <c r="F148" s="30">
        <f t="shared" si="3"/>
        <v>154</v>
      </c>
      <c r="G148" s="2"/>
      <c r="H148" s="2"/>
      <c r="I148" s="2"/>
      <c r="J148" s="2"/>
      <c r="K148" s="2"/>
      <c r="L148" s="8"/>
      <c r="M148" s="9">
        <f t="shared" si="5"/>
        <v>0</v>
      </c>
    </row>
    <row r="149" spans="1:13" ht="20.100000000000001" customHeight="1" x14ac:dyDescent="0.25">
      <c r="A149" s="27" t="s">
        <v>167</v>
      </c>
      <c r="B149" s="27" t="s">
        <v>373</v>
      </c>
      <c r="C149" s="27" t="s">
        <v>574</v>
      </c>
      <c r="D149" s="35">
        <v>1</v>
      </c>
      <c r="E149" s="37">
        <v>92.4</v>
      </c>
      <c r="F149" s="30">
        <f t="shared" ref="F149:F216" si="6">SUM(E149*D149)</f>
        <v>92.4</v>
      </c>
      <c r="G149" s="2"/>
      <c r="H149" s="2"/>
      <c r="I149" s="2"/>
      <c r="J149" s="2"/>
      <c r="K149" s="2"/>
      <c r="L149" s="8"/>
      <c r="M149" s="9">
        <f t="shared" ref="M149:M216" si="7">D149*L149</f>
        <v>0</v>
      </c>
    </row>
    <row r="150" spans="1:13" ht="20.100000000000001" customHeight="1" x14ac:dyDescent="0.25">
      <c r="A150" s="27" t="s">
        <v>168</v>
      </c>
      <c r="B150" s="27" t="s">
        <v>374</v>
      </c>
      <c r="C150" s="27" t="s">
        <v>575</v>
      </c>
      <c r="D150" s="35">
        <v>2</v>
      </c>
      <c r="E150" s="37">
        <v>543.52</v>
      </c>
      <c r="F150" s="30">
        <f t="shared" si="6"/>
        <v>1087.04</v>
      </c>
      <c r="G150" s="2"/>
      <c r="H150" s="2"/>
      <c r="I150" s="2"/>
      <c r="J150" s="2"/>
      <c r="K150" s="2"/>
      <c r="L150" s="8"/>
      <c r="M150" s="9">
        <f t="shared" si="7"/>
        <v>0</v>
      </c>
    </row>
    <row r="151" spans="1:13" ht="20.100000000000001" customHeight="1" x14ac:dyDescent="0.25">
      <c r="A151" s="27" t="s">
        <v>169</v>
      </c>
      <c r="B151" s="27" t="s">
        <v>375</v>
      </c>
      <c r="C151" s="27" t="s">
        <v>576</v>
      </c>
      <c r="D151" s="35">
        <v>3</v>
      </c>
      <c r="E151" s="37">
        <v>1766</v>
      </c>
      <c r="F151" s="30">
        <f t="shared" si="6"/>
        <v>5298</v>
      </c>
      <c r="G151" s="2"/>
      <c r="H151" s="2"/>
      <c r="I151" s="2"/>
      <c r="J151" s="2"/>
      <c r="K151" s="2"/>
      <c r="L151" s="8"/>
      <c r="M151" s="9">
        <f t="shared" si="7"/>
        <v>0</v>
      </c>
    </row>
    <row r="152" spans="1:13" ht="20.100000000000001" customHeight="1" x14ac:dyDescent="0.25">
      <c r="A152" s="27" t="s">
        <v>170</v>
      </c>
      <c r="B152" s="27" t="s">
        <v>376</v>
      </c>
      <c r="C152" s="27" t="s">
        <v>577</v>
      </c>
      <c r="D152" s="35">
        <v>1</v>
      </c>
      <c r="E152" s="37">
        <v>674</v>
      </c>
      <c r="F152" s="30">
        <f t="shared" si="6"/>
        <v>674</v>
      </c>
      <c r="G152" s="2"/>
      <c r="H152" s="2"/>
      <c r="I152" s="2"/>
      <c r="J152" s="2"/>
      <c r="K152" s="2"/>
      <c r="L152" s="8"/>
      <c r="M152" s="9">
        <f t="shared" si="7"/>
        <v>0</v>
      </c>
    </row>
    <row r="153" spans="1:13" ht="20.100000000000001" customHeight="1" x14ac:dyDescent="0.25">
      <c r="A153" s="27" t="s">
        <v>171</v>
      </c>
      <c r="B153" s="27" t="s">
        <v>377</v>
      </c>
      <c r="C153" s="27" t="s">
        <v>578</v>
      </c>
      <c r="D153" s="35">
        <v>2</v>
      </c>
      <c r="E153" s="37">
        <v>653</v>
      </c>
      <c r="F153" s="30">
        <f t="shared" si="6"/>
        <v>1306</v>
      </c>
      <c r="G153" s="2"/>
      <c r="H153" s="2"/>
      <c r="I153" s="2"/>
      <c r="J153" s="2"/>
      <c r="K153" s="2"/>
      <c r="L153" s="8"/>
      <c r="M153" s="9">
        <f t="shared" si="7"/>
        <v>0</v>
      </c>
    </row>
    <row r="154" spans="1:13" ht="20.100000000000001" customHeight="1" x14ac:dyDescent="0.25">
      <c r="A154" s="27" t="s">
        <v>172</v>
      </c>
      <c r="B154" s="27" t="s">
        <v>378</v>
      </c>
      <c r="C154" s="27" t="s">
        <v>579</v>
      </c>
      <c r="D154" s="35">
        <v>2</v>
      </c>
      <c r="E154" s="37">
        <v>82</v>
      </c>
      <c r="F154" s="30">
        <f t="shared" si="6"/>
        <v>164</v>
      </c>
      <c r="G154" s="2"/>
      <c r="H154" s="2"/>
      <c r="I154" s="2"/>
      <c r="J154" s="2"/>
      <c r="K154" s="2"/>
      <c r="L154" s="8"/>
      <c r="M154" s="9">
        <f t="shared" si="7"/>
        <v>0</v>
      </c>
    </row>
    <row r="155" spans="1:13" ht="20.100000000000001" customHeight="1" x14ac:dyDescent="0.25">
      <c r="A155" s="27" t="s">
        <v>173</v>
      </c>
      <c r="B155" s="27" t="s">
        <v>379</v>
      </c>
      <c r="C155" s="27" t="s">
        <v>580</v>
      </c>
      <c r="D155" s="35">
        <v>3</v>
      </c>
      <c r="E155" s="37">
        <v>82</v>
      </c>
      <c r="F155" s="30">
        <f t="shared" si="6"/>
        <v>246</v>
      </c>
      <c r="G155" s="2"/>
      <c r="H155" s="2"/>
      <c r="I155" s="2"/>
      <c r="J155" s="2"/>
      <c r="K155" s="2"/>
      <c r="L155" s="8"/>
      <c r="M155" s="9">
        <f t="shared" si="7"/>
        <v>0</v>
      </c>
    </row>
    <row r="156" spans="1:13" ht="20.100000000000001" customHeight="1" x14ac:dyDescent="0.25">
      <c r="A156" s="27" t="s">
        <v>174</v>
      </c>
      <c r="B156" s="27" t="s">
        <v>380</v>
      </c>
      <c r="C156" s="27" t="s">
        <v>581</v>
      </c>
      <c r="D156" s="35">
        <v>10</v>
      </c>
      <c r="E156" s="37">
        <v>15</v>
      </c>
      <c r="F156" s="30">
        <f t="shared" si="6"/>
        <v>150</v>
      </c>
      <c r="G156" s="2"/>
      <c r="H156" s="2"/>
      <c r="I156" s="2"/>
      <c r="J156" s="2"/>
      <c r="K156" s="2"/>
      <c r="L156" s="8"/>
      <c r="M156" s="9">
        <f t="shared" si="7"/>
        <v>0</v>
      </c>
    </row>
    <row r="157" spans="1:13" ht="20.100000000000001" customHeight="1" x14ac:dyDescent="0.25">
      <c r="A157" s="27" t="s">
        <v>175</v>
      </c>
      <c r="B157" s="27" t="s">
        <v>381</v>
      </c>
      <c r="C157" s="27" t="s">
        <v>582</v>
      </c>
      <c r="D157" s="35">
        <v>10</v>
      </c>
      <c r="E157" s="37">
        <v>42</v>
      </c>
      <c r="F157" s="30">
        <f t="shared" si="6"/>
        <v>420</v>
      </c>
      <c r="G157" s="2"/>
      <c r="H157" s="2"/>
      <c r="I157" s="2"/>
      <c r="J157" s="2"/>
      <c r="K157" s="2"/>
      <c r="L157" s="8"/>
      <c r="M157" s="9">
        <f t="shared" si="7"/>
        <v>0</v>
      </c>
    </row>
    <row r="158" spans="1:13" ht="20.100000000000001" customHeight="1" x14ac:dyDescent="0.25">
      <c r="A158" s="27" t="s">
        <v>176</v>
      </c>
      <c r="B158" s="27" t="s">
        <v>382</v>
      </c>
      <c r="C158" s="27" t="s">
        <v>583</v>
      </c>
      <c r="D158" s="35">
        <v>5</v>
      </c>
      <c r="E158" s="37">
        <v>42</v>
      </c>
      <c r="F158" s="30">
        <f t="shared" si="6"/>
        <v>210</v>
      </c>
      <c r="G158" s="2"/>
      <c r="H158" s="2"/>
      <c r="I158" s="2"/>
      <c r="J158" s="2"/>
      <c r="K158" s="2"/>
      <c r="L158" s="8"/>
      <c r="M158" s="9">
        <f t="shared" si="7"/>
        <v>0</v>
      </c>
    </row>
    <row r="159" spans="1:13" ht="20.100000000000001" customHeight="1" x14ac:dyDescent="0.25">
      <c r="A159" s="27" t="s">
        <v>177</v>
      </c>
      <c r="B159" s="27" t="s">
        <v>383</v>
      </c>
      <c r="C159" s="27" t="s">
        <v>584</v>
      </c>
      <c r="D159" s="35">
        <v>7</v>
      </c>
      <c r="E159" s="37">
        <v>26.08</v>
      </c>
      <c r="F159" s="30">
        <f t="shared" si="6"/>
        <v>182.56</v>
      </c>
      <c r="G159" s="2"/>
      <c r="H159" s="2"/>
      <c r="I159" s="2"/>
      <c r="J159" s="2"/>
      <c r="K159" s="2"/>
      <c r="L159" s="8"/>
      <c r="M159" s="9">
        <f t="shared" si="7"/>
        <v>0</v>
      </c>
    </row>
    <row r="160" spans="1:13" ht="20.100000000000001" customHeight="1" x14ac:dyDescent="0.25">
      <c r="A160" s="27" t="s">
        <v>178</v>
      </c>
      <c r="B160" s="27" t="s">
        <v>384</v>
      </c>
      <c r="C160" s="27" t="s">
        <v>585</v>
      </c>
      <c r="D160" s="35">
        <v>7</v>
      </c>
      <c r="E160" s="37">
        <v>52.5</v>
      </c>
      <c r="F160" s="30">
        <f t="shared" si="6"/>
        <v>367.5</v>
      </c>
      <c r="G160" s="2"/>
      <c r="H160" s="2"/>
      <c r="I160" s="2"/>
      <c r="J160" s="2"/>
      <c r="K160" s="2"/>
      <c r="L160" s="8"/>
      <c r="M160" s="9">
        <f t="shared" si="7"/>
        <v>0</v>
      </c>
    </row>
    <row r="161" spans="1:13" ht="20.100000000000001" customHeight="1" x14ac:dyDescent="0.25">
      <c r="A161" s="27" t="s">
        <v>179</v>
      </c>
      <c r="B161" s="27" t="s">
        <v>385</v>
      </c>
      <c r="C161" s="27" t="s">
        <v>586</v>
      </c>
      <c r="D161" s="35">
        <v>2</v>
      </c>
      <c r="E161" s="37">
        <v>52.5</v>
      </c>
      <c r="F161" s="30">
        <f t="shared" si="6"/>
        <v>105</v>
      </c>
      <c r="G161" s="2"/>
      <c r="H161" s="2"/>
      <c r="I161" s="2"/>
      <c r="J161" s="2"/>
      <c r="K161" s="2"/>
      <c r="L161" s="8"/>
      <c r="M161" s="9">
        <f t="shared" si="7"/>
        <v>0</v>
      </c>
    </row>
    <row r="162" spans="1:13" ht="20.100000000000001" customHeight="1" x14ac:dyDescent="0.25">
      <c r="A162" s="27" t="s">
        <v>180</v>
      </c>
      <c r="B162" s="27" t="s">
        <v>386</v>
      </c>
      <c r="C162" s="27" t="s">
        <v>587</v>
      </c>
      <c r="D162" s="35">
        <v>1</v>
      </c>
      <c r="E162" s="37">
        <v>38.46</v>
      </c>
      <c r="F162" s="30">
        <f t="shared" si="6"/>
        <v>38.46</v>
      </c>
      <c r="G162" s="2"/>
      <c r="H162" s="2"/>
      <c r="I162" s="2"/>
      <c r="J162" s="2"/>
      <c r="K162" s="2"/>
      <c r="L162" s="8"/>
      <c r="M162" s="9">
        <f t="shared" si="7"/>
        <v>0</v>
      </c>
    </row>
    <row r="163" spans="1:13" ht="20.100000000000001" customHeight="1" x14ac:dyDescent="0.25">
      <c r="A163" s="27" t="s">
        <v>181</v>
      </c>
      <c r="B163" s="27" t="s">
        <v>387</v>
      </c>
      <c r="C163" s="27" t="s">
        <v>588</v>
      </c>
      <c r="D163" s="35">
        <v>2</v>
      </c>
      <c r="E163" s="37">
        <v>203.3</v>
      </c>
      <c r="F163" s="30">
        <f t="shared" si="6"/>
        <v>406.6</v>
      </c>
      <c r="G163" s="2"/>
      <c r="H163" s="2"/>
      <c r="I163" s="2"/>
      <c r="J163" s="2"/>
      <c r="K163" s="2"/>
      <c r="L163" s="8"/>
      <c r="M163" s="9">
        <f t="shared" si="7"/>
        <v>0</v>
      </c>
    </row>
    <row r="164" spans="1:13" ht="20.100000000000001" customHeight="1" x14ac:dyDescent="0.25">
      <c r="A164" s="27" t="s">
        <v>182</v>
      </c>
      <c r="B164" s="27" t="s">
        <v>388</v>
      </c>
      <c r="C164" s="27" t="s">
        <v>589</v>
      </c>
      <c r="D164" s="35">
        <v>3</v>
      </c>
      <c r="E164" s="37">
        <v>28.75</v>
      </c>
      <c r="F164" s="30">
        <f t="shared" si="6"/>
        <v>86.25</v>
      </c>
      <c r="G164" s="2"/>
      <c r="H164" s="2"/>
      <c r="I164" s="2"/>
      <c r="J164" s="2"/>
      <c r="K164" s="2"/>
      <c r="L164" s="8"/>
      <c r="M164" s="9">
        <f t="shared" si="7"/>
        <v>0</v>
      </c>
    </row>
    <row r="165" spans="1:13" ht="20.100000000000001" customHeight="1" x14ac:dyDescent="0.25">
      <c r="A165" s="27" t="s">
        <v>183</v>
      </c>
      <c r="B165" s="27" t="s">
        <v>389</v>
      </c>
      <c r="C165" s="27" t="s">
        <v>590</v>
      </c>
      <c r="D165" s="35">
        <v>2</v>
      </c>
      <c r="E165" s="37">
        <v>43</v>
      </c>
      <c r="F165" s="30">
        <f t="shared" si="6"/>
        <v>86</v>
      </c>
      <c r="G165" s="2"/>
      <c r="H165" s="2"/>
      <c r="I165" s="2"/>
      <c r="J165" s="2"/>
      <c r="K165" s="2"/>
      <c r="L165" s="8"/>
      <c r="M165" s="9">
        <f t="shared" si="7"/>
        <v>0</v>
      </c>
    </row>
    <row r="166" spans="1:13" ht="20.100000000000001" customHeight="1" x14ac:dyDescent="0.25">
      <c r="A166" s="27" t="s">
        <v>184</v>
      </c>
      <c r="B166" s="27" t="s">
        <v>390</v>
      </c>
      <c r="C166" s="27" t="s">
        <v>591</v>
      </c>
      <c r="D166" s="35">
        <v>2</v>
      </c>
      <c r="E166" s="37">
        <v>245</v>
      </c>
      <c r="F166" s="30">
        <f t="shared" si="6"/>
        <v>490</v>
      </c>
      <c r="G166" s="2"/>
      <c r="H166" s="2"/>
      <c r="I166" s="2"/>
      <c r="J166" s="2"/>
      <c r="K166" s="2"/>
      <c r="L166" s="8"/>
      <c r="M166" s="9">
        <f t="shared" si="7"/>
        <v>0</v>
      </c>
    </row>
    <row r="167" spans="1:13" ht="20.100000000000001" customHeight="1" x14ac:dyDescent="0.25">
      <c r="A167" s="27" t="s">
        <v>185</v>
      </c>
      <c r="B167" s="27" t="s">
        <v>391</v>
      </c>
      <c r="C167" s="27" t="s">
        <v>592</v>
      </c>
      <c r="D167" s="35">
        <v>1</v>
      </c>
      <c r="E167" s="37">
        <v>245</v>
      </c>
      <c r="F167" s="30">
        <f t="shared" si="6"/>
        <v>245</v>
      </c>
      <c r="G167" s="2"/>
      <c r="H167" s="2"/>
      <c r="I167" s="2"/>
      <c r="J167" s="2"/>
      <c r="K167" s="2"/>
      <c r="L167" s="8"/>
      <c r="M167" s="9">
        <f t="shared" si="7"/>
        <v>0</v>
      </c>
    </row>
    <row r="168" spans="1:13" ht="20.100000000000001" customHeight="1" x14ac:dyDescent="0.25">
      <c r="A168" s="27" t="s">
        <v>186</v>
      </c>
      <c r="B168" s="27" t="s">
        <v>392</v>
      </c>
      <c r="C168" s="27" t="s">
        <v>593</v>
      </c>
      <c r="D168" s="35">
        <v>2</v>
      </c>
      <c r="E168" s="37">
        <v>299.60000000000002</v>
      </c>
      <c r="F168" s="30">
        <f t="shared" si="6"/>
        <v>599.20000000000005</v>
      </c>
      <c r="G168" s="2"/>
      <c r="H168" s="2"/>
      <c r="I168" s="2"/>
      <c r="J168" s="2"/>
      <c r="K168" s="2"/>
      <c r="L168" s="8"/>
      <c r="M168" s="9">
        <f t="shared" si="7"/>
        <v>0</v>
      </c>
    </row>
    <row r="169" spans="1:13" ht="20.100000000000001" customHeight="1" x14ac:dyDescent="0.25">
      <c r="A169" s="27"/>
      <c r="B169" s="27"/>
      <c r="C169" s="27"/>
      <c r="D169" s="35"/>
      <c r="E169" s="37"/>
      <c r="F169" s="31"/>
      <c r="G169" s="25" t="s">
        <v>1</v>
      </c>
      <c r="H169" s="25" t="s">
        <v>2</v>
      </c>
      <c r="I169" s="25" t="s">
        <v>3</v>
      </c>
      <c r="J169" s="25" t="s">
        <v>4</v>
      </c>
      <c r="K169" s="25" t="s">
        <v>5</v>
      </c>
      <c r="L169" s="25" t="s">
        <v>6</v>
      </c>
      <c r="M169" s="25" t="s">
        <v>7</v>
      </c>
    </row>
    <row r="170" spans="1:13" ht="20.100000000000001" customHeight="1" x14ac:dyDescent="0.25">
      <c r="A170" s="27" t="s">
        <v>187</v>
      </c>
      <c r="B170" s="27" t="s">
        <v>393</v>
      </c>
      <c r="C170" s="27" t="s">
        <v>594</v>
      </c>
      <c r="D170" s="35">
        <v>2</v>
      </c>
      <c r="E170" s="37">
        <v>58.85</v>
      </c>
      <c r="F170" s="30">
        <f t="shared" si="6"/>
        <v>117.7</v>
      </c>
      <c r="G170" s="33"/>
      <c r="H170" s="33"/>
      <c r="I170" s="33"/>
      <c r="J170" s="33"/>
      <c r="K170" s="33"/>
      <c r="L170" s="33"/>
      <c r="M170" s="9">
        <f t="shared" si="7"/>
        <v>0</v>
      </c>
    </row>
    <row r="171" spans="1:13" ht="20.100000000000001" customHeight="1" x14ac:dyDescent="0.25">
      <c r="A171" s="27" t="s">
        <v>188</v>
      </c>
      <c r="B171" s="27" t="s">
        <v>394</v>
      </c>
      <c r="C171" s="27" t="s">
        <v>595</v>
      </c>
      <c r="D171" s="35">
        <v>5</v>
      </c>
      <c r="E171" s="37">
        <v>435</v>
      </c>
      <c r="F171" s="30">
        <f t="shared" si="6"/>
        <v>2175</v>
      </c>
      <c r="G171" s="2"/>
      <c r="H171" s="2"/>
      <c r="I171" s="2"/>
      <c r="J171" s="2"/>
      <c r="K171" s="2"/>
      <c r="L171" s="8"/>
      <c r="M171" s="9">
        <f t="shared" si="7"/>
        <v>0</v>
      </c>
    </row>
    <row r="172" spans="1:13" ht="20.100000000000001" customHeight="1" x14ac:dyDescent="0.25">
      <c r="A172" s="27" t="s">
        <v>189</v>
      </c>
      <c r="B172" s="27" t="s">
        <v>383</v>
      </c>
      <c r="C172" s="27" t="s">
        <v>596</v>
      </c>
      <c r="D172" s="35">
        <v>2</v>
      </c>
      <c r="E172" s="37">
        <v>22.47</v>
      </c>
      <c r="F172" s="30">
        <f t="shared" si="6"/>
        <v>44.94</v>
      </c>
      <c r="G172" s="2"/>
      <c r="H172" s="2"/>
      <c r="I172" s="2"/>
      <c r="J172" s="2"/>
      <c r="K172" s="2"/>
      <c r="L172" s="8"/>
      <c r="M172" s="9">
        <f t="shared" si="7"/>
        <v>0</v>
      </c>
    </row>
    <row r="173" spans="1:13" ht="20.100000000000001" customHeight="1" x14ac:dyDescent="0.25">
      <c r="A173" s="27" t="s">
        <v>190</v>
      </c>
      <c r="B173" s="27" t="s">
        <v>384</v>
      </c>
      <c r="C173" s="27" t="s">
        <v>597</v>
      </c>
      <c r="D173" s="35">
        <v>1</v>
      </c>
      <c r="E173" s="37">
        <v>48.15</v>
      </c>
      <c r="F173" s="30">
        <f t="shared" si="6"/>
        <v>48.15</v>
      </c>
      <c r="G173" s="2"/>
      <c r="H173" s="2"/>
      <c r="I173" s="2"/>
      <c r="J173" s="2"/>
      <c r="K173" s="2"/>
      <c r="L173" s="8"/>
      <c r="M173" s="9">
        <f t="shared" si="7"/>
        <v>0</v>
      </c>
    </row>
    <row r="174" spans="1:13" ht="20.100000000000001" customHeight="1" x14ac:dyDescent="0.25">
      <c r="A174" s="27" t="s">
        <v>191</v>
      </c>
      <c r="B174" s="27" t="s">
        <v>395</v>
      </c>
      <c r="C174" s="27" t="s">
        <v>598</v>
      </c>
      <c r="D174" s="35">
        <v>1</v>
      </c>
      <c r="E174" s="37">
        <v>139.1</v>
      </c>
      <c r="F174" s="30">
        <f t="shared" si="6"/>
        <v>139.1</v>
      </c>
      <c r="G174" s="2"/>
      <c r="H174" s="2"/>
      <c r="I174" s="2"/>
      <c r="J174" s="2"/>
      <c r="K174" s="2"/>
      <c r="L174" s="8"/>
      <c r="M174" s="9">
        <f t="shared" si="7"/>
        <v>0</v>
      </c>
    </row>
    <row r="175" spans="1:13" ht="20.100000000000001" customHeight="1" x14ac:dyDescent="0.25">
      <c r="A175" s="27" t="s">
        <v>192</v>
      </c>
      <c r="B175" s="27" t="s">
        <v>396</v>
      </c>
      <c r="C175" s="27" t="s">
        <v>599</v>
      </c>
      <c r="D175" s="35">
        <v>1</v>
      </c>
      <c r="E175" s="37">
        <v>1177</v>
      </c>
      <c r="F175" s="30">
        <f t="shared" si="6"/>
        <v>1177</v>
      </c>
      <c r="G175" s="2"/>
      <c r="H175" s="2"/>
      <c r="I175" s="2"/>
      <c r="J175" s="2"/>
      <c r="K175" s="2"/>
      <c r="L175" s="8"/>
      <c r="M175" s="9">
        <f t="shared" si="7"/>
        <v>0</v>
      </c>
    </row>
    <row r="176" spans="1:13" ht="20.100000000000001" customHeight="1" x14ac:dyDescent="0.25">
      <c r="A176" s="27" t="s">
        <v>193</v>
      </c>
      <c r="B176" s="27" t="s">
        <v>397</v>
      </c>
      <c r="C176" s="27" t="s">
        <v>600</v>
      </c>
      <c r="D176" s="35">
        <v>2</v>
      </c>
      <c r="E176" s="37">
        <v>5.35</v>
      </c>
      <c r="F176" s="30">
        <f t="shared" si="6"/>
        <v>10.7</v>
      </c>
      <c r="G176" s="2"/>
      <c r="H176" s="2"/>
      <c r="I176" s="2"/>
      <c r="J176" s="2"/>
      <c r="K176" s="2"/>
      <c r="L176" s="8"/>
      <c r="M176" s="9">
        <f t="shared" si="7"/>
        <v>0</v>
      </c>
    </row>
    <row r="177" spans="1:13" ht="20.100000000000001" customHeight="1" x14ac:dyDescent="0.25">
      <c r="A177" s="27" t="s">
        <v>194</v>
      </c>
      <c r="B177" s="27" t="s">
        <v>398</v>
      </c>
      <c r="C177" s="27" t="s">
        <v>601</v>
      </c>
      <c r="D177" s="35">
        <v>5</v>
      </c>
      <c r="E177" s="37">
        <v>23</v>
      </c>
      <c r="F177" s="30">
        <f t="shared" si="6"/>
        <v>115</v>
      </c>
      <c r="G177" s="2"/>
      <c r="H177" s="2"/>
      <c r="I177" s="2"/>
      <c r="J177" s="2"/>
      <c r="K177" s="2"/>
      <c r="L177" s="8"/>
      <c r="M177" s="9">
        <f t="shared" si="7"/>
        <v>0</v>
      </c>
    </row>
    <row r="178" spans="1:13" ht="20.100000000000001" customHeight="1" x14ac:dyDescent="0.25">
      <c r="A178" s="27" t="s">
        <v>195</v>
      </c>
      <c r="B178" s="27" t="s">
        <v>399</v>
      </c>
      <c r="C178" s="27" t="s">
        <v>602</v>
      </c>
      <c r="D178" s="35">
        <v>2</v>
      </c>
      <c r="E178" s="37">
        <v>619</v>
      </c>
      <c r="F178" s="30">
        <f t="shared" si="6"/>
        <v>1238</v>
      </c>
      <c r="G178" s="2"/>
      <c r="H178" s="2"/>
      <c r="I178" s="2"/>
      <c r="J178" s="2"/>
      <c r="K178" s="2"/>
      <c r="L178" s="8"/>
      <c r="M178" s="9">
        <f t="shared" si="7"/>
        <v>0</v>
      </c>
    </row>
    <row r="179" spans="1:13" ht="20.100000000000001" customHeight="1" x14ac:dyDescent="0.25">
      <c r="A179" s="27" t="s">
        <v>196</v>
      </c>
      <c r="B179" s="27" t="s">
        <v>400</v>
      </c>
      <c r="C179" s="27" t="s">
        <v>603</v>
      </c>
      <c r="D179" s="35">
        <v>20</v>
      </c>
      <c r="E179" s="37">
        <v>560</v>
      </c>
      <c r="F179" s="30">
        <f t="shared" si="6"/>
        <v>11200</v>
      </c>
      <c r="G179" s="2"/>
      <c r="H179" s="2"/>
      <c r="I179" s="2"/>
      <c r="J179" s="2"/>
      <c r="K179" s="2"/>
      <c r="L179" s="8"/>
      <c r="M179" s="9">
        <f t="shared" si="7"/>
        <v>0</v>
      </c>
    </row>
    <row r="180" spans="1:13" ht="20.100000000000001" customHeight="1" x14ac:dyDescent="0.25">
      <c r="A180" s="27" t="s">
        <v>197</v>
      </c>
      <c r="B180" s="27" t="s">
        <v>401</v>
      </c>
      <c r="C180" s="27" t="s">
        <v>604</v>
      </c>
      <c r="D180" s="35">
        <v>3</v>
      </c>
      <c r="E180" s="37">
        <v>3</v>
      </c>
      <c r="F180" s="30">
        <f t="shared" si="6"/>
        <v>9</v>
      </c>
      <c r="G180" s="2"/>
      <c r="H180" s="2"/>
      <c r="I180" s="2"/>
      <c r="J180" s="2"/>
      <c r="K180" s="2"/>
      <c r="L180" s="8"/>
      <c r="M180" s="9">
        <f t="shared" si="7"/>
        <v>0</v>
      </c>
    </row>
    <row r="181" spans="1:13" ht="20.100000000000001" customHeight="1" x14ac:dyDescent="0.25">
      <c r="A181" s="27" t="s">
        <v>198</v>
      </c>
      <c r="B181" s="27" t="s">
        <v>402</v>
      </c>
      <c r="C181" s="27" t="s">
        <v>605</v>
      </c>
      <c r="D181" s="35">
        <v>1</v>
      </c>
      <c r="E181" s="37">
        <v>19.5</v>
      </c>
      <c r="F181" s="30">
        <f t="shared" si="6"/>
        <v>19.5</v>
      </c>
      <c r="G181" s="10"/>
      <c r="H181" s="10"/>
      <c r="I181" s="10"/>
      <c r="J181" s="10"/>
      <c r="K181" s="10"/>
      <c r="L181" s="11"/>
      <c r="M181" s="9">
        <f t="shared" si="7"/>
        <v>0</v>
      </c>
    </row>
    <row r="182" spans="1:13" ht="20.100000000000001" customHeight="1" x14ac:dyDescent="0.25">
      <c r="A182" s="27" t="s">
        <v>199</v>
      </c>
      <c r="B182" s="27" t="s">
        <v>403</v>
      </c>
      <c r="C182" s="27" t="s">
        <v>606</v>
      </c>
      <c r="D182" s="35">
        <v>3</v>
      </c>
      <c r="E182" s="37">
        <v>292</v>
      </c>
      <c r="F182" s="30">
        <f t="shared" si="6"/>
        <v>876</v>
      </c>
      <c r="G182" s="12"/>
      <c r="H182" s="12"/>
      <c r="I182" s="12"/>
      <c r="J182" s="12"/>
      <c r="K182" s="12"/>
      <c r="L182" s="13"/>
      <c r="M182" s="9">
        <f t="shared" si="7"/>
        <v>0</v>
      </c>
    </row>
    <row r="183" spans="1:13" ht="20.100000000000001" customHeight="1" x14ac:dyDescent="0.25">
      <c r="A183" s="27" t="s">
        <v>200</v>
      </c>
      <c r="B183" s="27" t="s">
        <v>404</v>
      </c>
      <c r="C183" s="27" t="s">
        <v>607</v>
      </c>
      <c r="D183" s="35">
        <v>2</v>
      </c>
      <c r="E183" s="37">
        <v>96.25</v>
      </c>
      <c r="F183" s="30">
        <f t="shared" si="6"/>
        <v>192.5</v>
      </c>
      <c r="G183" s="14"/>
      <c r="H183" s="14"/>
      <c r="I183" s="14"/>
      <c r="J183" s="14"/>
      <c r="K183" s="14"/>
      <c r="L183" s="15"/>
      <c r="M183" s="9">
        <f t="shared" si="7"/>
        <v>0</v>
      </c>
    </row>
    <row r="184" spans="1:13" ht="20.100000000000001" customHeight="1" x14ac:dyDescent="0.25">
      <c r="A184" s="27" t="s">
        <v>201</v>
      </c>
      <c r="B184" s="27" t="s">
        <v>405</v>
      </c>
      <c r="C184" s="27" t="s">
        <v>608</v>
      </c>
      <c r="D184" s="35">
        <v>50</v>
      </c>
      <c r="E184" s="37">
        <v>80</v>
      </c>
      <c r="F184" s="30">
        <f t="shared" si="6"/>
        <v>4000</v>
      </c>
      <c r="G184" s="14"/>
      <c r="H184" s="14"/>
      <c r="I184" s="14"/>
      <c r="J184" s="14"/>
      <c r="K184" s="14"/>
      <c r="L184" s="15"/>
      <c r="M184" s="9">
        <f t="shared" si="7"/>
        <v>0</v>
      </c>
    </row>
    <row r="185" spans="1:13" ht="20.100000000000001" customHeight="1" x14ac:dyDescent="0.25">
      <c r="A185" s="27" t="s">
        <v>202</v>
      </c>
      <c r="B185" s="27" t="s">
        <v>406</v>
      </c>
      <c r="C185" s="27" t="s">
        <v>609</v>
      </c>
      <c r="D185" s="35">
        <v>2</v>
      </c>
      <c r="E185" s="37">
        <v>13.91</v>
      </c>
      <c r="F185" s="30">
        <f t="shared" si="6"/>
        <v>27.82</v>
      </c>
      <c r="G185" s="14"/>
      <c r="H185" s="14"/>
      <c r="I185" s="14"/>
      <c r="J185" s="14"/>
      <c r="K185" s="14"/>
      <c r="L185" s="15"/>
      <c r="M185" s="9">
        <f t="shared" si="7"/>
        <v>0</v>
      </c>
    </row>
    <row r="186" spans="1:13" ht="20.100000000000001" customHeight="1" x14ac:dyDescent="0.25">
      <c r="A186" s="27" t="s">
        <v>203</v>
      </c>
      <c r="B186" s="27" t="s">
        <v>407</v>
      </c>
      <c r="C186" s="27" t="s">
        <v>610</v>
      </c>
      <c r="D186" s="35">
        <v>2</v>
      </c>
      <c r="E186" s="37">
        <v>151.25</v>
      </c>
      <c r="F186" s="30">
        <f t="shared" si="6"/>
        <v>302.5</v>
      </c>
      <c r="G186" s="14"/>
      <c r="H186" s="14"/>
      <c r="I186" s="14"/>
      <c r="J186" s="14"/>
      <c r="K186" s="14"/>
      <c r="L186" s="15"/>
      <c r="M186" s="9">
        <f t="shared" si="7"/>
        <v>0</v>
      </c>
    </row>
    <row r="187" spans="1:13" ht="20.100000000000001" customHeight="1" x14ac:dyDescent="0.25">
      <c r="A187" s="27" t="s">
        <v>204</v>
      </c>
      <c r="B187" s="27" t="s">
        <v>408</v>
      </c>
      <c r="C187" s="27" t="s">
        <v>611</v>
      </c>
      <c r="D187" s="35">
        <v>2</v>
      </c>
      <c r="E187" s="37">
        <v>202</v>
      </c>
      <c r="F187" s="30">
        <f t="shared" si="6"/>
        <v>404</v>
      </c>
      <c r="G187" s="14"/>
      <c r="H187" s="14"/>
      <c r="I187" s="14"/>
      <c r="J187" s="14"/>
      <c r="K187" s="14"/>
      <c r="L187" s="15"/>
      <c r="M187" s="9">
        <f t="shared" si="7"/>
        <v>0</v>
      </c>
    </row>
    <row r="188" spans="1:13" ht="20.100000000000001" customHeight="1" x14ac:dyDescent="0.25">
      <c r="A188" s="27" t="s">
        <v>205</v>
      </c>
      <c r="B188" s="27" t="s">
        <v>409</v>
      </c>
      <c r="C188" s="27" t="s">
        <v>612</v>
      </c>
      <c r="D188" s="35">
        <v>5</v>
      </c>
      <c r="E188" s="37">
        <v>133</v>
      </c>
      <c r="F188" s="30">
        <f t="shared" si="6"/>
        <v>665</v>
      </c>
      <c r="G188" s="14"/>
      <c r="H188" s="14"/>
      <c r="I188" s="14"/>
      <c r="J188" s="14"/>
      <c r="K188" s="14"/>
      <c r="L188" s="15"/>
      <c r="M188" s="9">
        <f t="shared" si="7"/>
        <v>0</v>
      </c>
    </row>
    <row r="189" spans="1:13" ht="20.100000000000001" customHeight="1" x14ac:dyDescent="0.25">
      <c r="A189" s="27" t="s">
        <v>206</v>
      </c>
      <c r="B189" s="27" t="s">
        <v>410</v>
      </c>
      <c r="C189" s="27" t="s">
        <v>613</v>
      </c>
      <c r="D189" s="35">
        <v>5</v>
      </c>
      <c r="E189" s="37">
        <v>43</v>
      </c>
      <c r="F189" s="30">
        <f t="shared" si="6"/>
        <v>215</v>
      </c>
      <c r="G189" s="14"/>
      <c r="H189" s="14"/>
      <c r="I189" s="14"/>
      <c r="J189" s="14"/>
      <c r="K189" s="14"/>
      <c r="L189" s="15"/>
      <c r="M189" s="9">
        <f t="shared" si="7"/>
        <v>0</v>
      </c>
    </row>
    <row r="190" spans="1:13" ht="20.100000000000001" customHeight="1" x14ac:dyDescent="0.25">
      <c r="A190" s="27" t="s">
        <v>207</v>
      </c>
      <c r="B190" s="27" t="s">
        <v>411</v>
      </c>
      <c r="C190" s="27" t="s">
        <v>614</v>
      </c>
      <c r="D190" s="35">
        <v>3</v>
      </c>
      <c r="E190" s="37">
        <v>25</v>
      </c>
      <c r="F190" s="30">
        <f t="shared" si="6"/>
        <v>75</v>
      </c>
      <c r="G190" s="14"/>
      <c r="H190" s="14"/>
      <c r="I190" s="14"/>
      <c r="J190" s="14"/>
      <c r="K190" s="14"/>
      <c r="L190" s="15"/>
      <c r="M190" s="9">
        <f t="shared" si="7"/>
        <v>0</v>
      </c>
    </row>
    <row r="191" spans="1:13" ht="20.100000000000001" customHeight="1" x14ac:dyDescent="0.25">
      <c r="A191" s="27" t="s">
        <v>208</v>
      </c>
      <c r="B191" s="27" t="s">
        <v>412</v>
      </c>
      <c r="C191" s="27" t="s">
        <v>615</v>
      </c>
      <c r="D191" s="35">
        <v>3</v>
      </c>
      <c r="E191" s="37">
        <v>240</v>
      </c>
      <c r="F191" s="30">
        <f t="shared" si="6"/>
        <v>720</v>
      </c>
      <c r="G191" s="14"/>
      <c r="H191" s="14"/>
      <c r="I191" s="14"/>
      <c r="J191" s="14"/>
      <c r="K191" s="14"/>
      <c r="L191" s="15"/>
      <c r="M191" s="9">
        <f t="shared" si="7"/>
        <v>0</v>
      </c>
    </row>
    <row r="192" spans="1:13" ht="20.100000000000001" customHeight="1" x14ac:dyDescent="0.25">
      <c r="A192" s="27" t="s">
        <v>209</v>
      </c>
      <c r="B192" s="27" t="s">
        <v>413</v>
      </c>
      <c r="C192" s="27" t="s">
        <v>616</v>
      </c>
      <c r="D192" s="35">
        <v>25</v>
      </c>
      <c r="E192" s="37">
        <v>70</v>
      </c>
      <c r="F192" s="30">
        <f t="shared" si="6"/>
        <v>1750</v>
      </c>
      <c r="G192" s="14"/>
      <c r="H192" s="14"/>
      <c r="I192" s="14"/>
      <c r="J192" s="14"/>
      <c r="K192" s="14"/>
      <c r="L192" s="15"/>
      <c r="M192" s="9">
        <f t="shared" si="7"/>
        <v>0</v>
      </c>
    </row>
    <row r="193" spans="1:13" ht="20.100000000000001" customHeight="1" x14ac:dyDescent="0.25">
      <c r="A193" s="27" t="s">
        <v>210</v>
      </c>
      <c r="B193" s="27" t="s">
        <v>414</v>
      </c>
      <c r="C193" s="27" t="s">
        <v>617</v>
      </c>
      <c r="D193" s="35">
        <v>3</v>
      </c>
      <c r="E193" s="37">
        <v>13</v>
      </c>
      <c r="F193" s="30">
        <f t="shared" si="6"/>
        <v>39</v>
      </c>
      <c r="G193" s="14"/>
      <c r="H193" s="14"/>
      <c r="I193" s="14"/>
      <c r="J193" s="14"/>
      <c r="K193" s="14"/>
      <c r="L193" s="15"/>
      <c r="M193" s="9">
        <f t="shared" si="7"/>
        <v>0</v>
      </c>
    </row>
    <row r="194" spans="1:13" ht="20.100000000000001" customHeight="1" x14ac:dyDescent="0.25">
      <c r="A194" s="27" t="s">
        <v>211</v>
      </c>
      <c r="B194" s="27" t="s">
        <v>415</v>
      </c>
      <c r="C194" s="27" t="s">
        <v>618</v>
      </c>
      <c r="D194" s="35">
        <v>25</v>
      </c>
      <c r="E194" s="37">
        <v>75</v>
      </c>
      <c r="F194" s="30">
        <f t="shared" si="6"/>
        <v>1875</v>
      </c>
      <c r="G194" s="14"/>
      <c r="H194" s="14"/>
      <c r="I194" s="14"/>
      <c r="J194" s="14"/>
      <c r="K194" s="14"/>
      <c r="L194" s="15"/>
      <c r="M194" s="9">
        <f t="shared" si="7"/>
        <v>0</v>
      </c>
    </row>
    <row r="195" spans="1:13" ht="20.100000000000001" customHeight="1" x14ac:dyDescent="0.25">
      <c r="A195" s="27" t="s">
        <v>212</v>
      </c>
      <c r="B195" s="27" t="s">
        <v>416</v>
      </c>
      <c r="C195" s="27" t="s">
        <v>619</v>
      </c>
      <c r="D195" s="35">
        <v>25</v>
      </c>
      <c r="E195" s="37">
        <v>13</v>
      </c>
      <c r="F195" s="30">
        <f t="shared" si="6"/>
        <v>325</v>
      </c>
      <c r="G195" s="14"/>
      <c r="H195" s="14"/>
      <c r="I195" s="14"/>
      <c r="J195" s="14"/>
      <c r="K195" s="14"/>
      <c r="L195" s="15"/>
      <c r="M195" s="9">
        <f t="shared" si="7"/>
        <v>0</v>
      </c>
    </row>
    <row r="196" spans="1:13" ht="20.100000000000001" customHeight="1" x14ac:dyDescent="0.25">
      <c r="A196" s="27" t="s">
        <v>213</v>
      </c>
      <c r="B196" s="27" t="s">
        <v>417</v>
      </c>
      <c r="C196" s="27" t="s">
        <v>620</v>
      </c>
      <c r="D196" s="35">
        <v>25</v>
      </c>
      <c r="E196" s="37">
        <v>9</v>
      </c>
      <c r="F196" s="30">
        <f t="shared" si="6"/>
        <v>225</v>
      </c>
      <c r="G196" s="14"/>
      <c r="H196" s="14"/>
      <c r="I196" s="14"/>
      <c r="J196" s="14"/>
      <c r="K196" s="14"/>
      <c r="L196" s="15"/>
      <c r="M196" s="9">
        <f t="shared" si="7"/>
        <v>0</v>
      </c>
    </row>
    <row r="197" spans="1:13" ht="20.100000000000001" customHeight="1" x14ac:dyDescent="0.25">
      <c r="A197" s="27" t="s">
        <v>214</v>
      </c>
      <c r="B197" s="27" t="s">
        <v>418</v>
      </c>
      <c r="C197" s="27" t="s">
        <v>621</v>
      </c>
      <c r="D197" s="35">
        <v>4</v>
      </c>
      <c r="E197" s="37">
        <v>9</v>
      </c>
      <c r="F197" s="30">
        <f t="shared" si="6"/>
        <v>36</v>
      </c>
      <c r="G197" s="14"/>
      <c r="H197" s="14"/>
      <c r="I197" s="14"/>
      <c r="J197" s="14"/>
      <c r="K197" s="14"/>
      <c r="L197" s="15"/>
      <c r="M197" s="9">
        <f t="shared" si="7"/>
        <v>0</v>
      </c>
    </row>
    <row r="198" spans="1:13" ht="20.100000000000001" customHeight="1" x14ac:dyDescent="0.25">
      <c r="A198" s="27"/>
      <c r="B198" s="27"/>
      <c r="C198" s="27"/>
      <c r="D198" s="35"/>
      <c r="E198" s="37"/>
      <c r="F198" s="31"/>
      <c r="G198" s="25" t="s">
        <v>1</v>
      </c>
      <c r="H198" s="25" t="s">
        <v>2</v>
      </c>
      <c r="I198" s="25" t="s">
        <v>3</v>
      </c>
      <c r="J198" s="25" t="s">
        <v>4</v>
      </c>
      <c r="K198" s="25" t="s">
        <v>5</v>
      </c>
      <c r="L198" s="25" t="s">
        <v>6</v>
      </c>
      <c r="M198" s="25" t="s">
        <v>7</v>
      </c>
    </row>
    <row r="199" spans="1:13" ht="20.100000000000001" customHeight="1" x14ac:dyDescent="0.25">
      <c r="A199" s="27" t="s">
        <v>215</v>
      </c>
      <c r="B199" s="27" t="s">
        <v>419</v>
      </c>
      <c r="C199" s="27" t="s">
        <v>622</v>
      </c>
      <c r="D199" s="35">
        <v>4</v>
      </c>
      <c r="E199" s="37">
        <v>187.33</v>
      </c>
      <c r="F199" s="30">
        <f t="shared" si="6"/>
        <v>749.32</v>
      </c>
      <c r="G199" s="33"/>
      <c r="H199" s="33"/>
      <c r="I199" s="33"/>
      <c r="J199" s="33"/>
      <c r="K199" s="33"/>
      <c r="L199" s="33"/>
      <c r="M199" s="9">
        <f t="shared" si="7"/>
        <v>0</v>
      </c>
    </row>
    <row r="200" spans="1:13" ht="20.100000000000001" customHeight="1" x14ac:dyDescent="0.25">
      <c r="A200" s="27" t="s">
        <v>216</v>
      </c>
      <c r="B200" s="27" t="s">
        <v>420</v>
      </c>
      <c r="C200" s="27" t="s">
        <v>623</v>
      </c>
      <c r="D200" s="35">
        <v>3</v>
      </c>
      <c r="E200" s="37">
        <v>177</v>
      </c>
      <c r="F200" s="30">
        <f t="shared" si="6"/>
        <v>531</v>
      </c>
      <c r="G200" s="14"/>
      <c r="H200" s="14"/>
      <c r="I200" s="14"/>
      <c r="J200" s="14"/>
      <c r="K200" s="14"/>
      <c r="L200" s="15"/>
      <c r="M200" s="9">
        <f t="shared" si="7"/>
        <v>0</v>
      </c>
    </row>
    <row r="201" spans="1:13" ht="20.100000000000001" customHeight="1" x14ac:dyDescent="0.25">
      <c r="A201" s="27" t="s">
        <v>217</v>
      </c>
      <c r="B201" s="27" t="s">
        <v>421</v>
      </c>
      <c r="C201" s="27" t="s">
        <v>624</v>
      </c>
      <c r="D201" s="35">
        <v>2</v>
      </c>
      <c r="E201" s="37">
        <v>75</v>
      </c>
      <c r="F201" s="30">
        <f t="shared" si="6"/>
        <v>150</v>
      </c>
      <c r="G201" s="14"/>
      <c r="H201" s="14"/>
      <c r="I201" s="14"/>
      <c r="J201" s="14"/>
      <c r="K201" s="14"/>
      <c r="L201" s="15"/>
      <c r="M201" s="9">
        <f t="shared" si="7"/>
        <v>0</v>
      </c>
    </row>
    <row r="202" spans="1:13" ht="20.100000000000001" customHeight="1" x14ac:dyDescent="0.25">
      <c r="A202" s="27" t="s">
        <v>218</v>
      </c>
      <c r="B202" s="27" t="s">
        <v>422</v>
      </c>
      <c r="C202" s="27" t="s">
        <v>625</v>
      </c>
      <c r="D202" s="35">
        <v>2</v>
      </c>
      <c r="E202" s="37">
        <v>104</v>
      </c>
      <c r="F202" s="30">
        <f t="shared" si="6"/>
        <v>208</v>
      </c>
      <c r="G202" s="14"/>
      <c r="H202" s="14"/>
      <c r="I202" s="14"/>
      <c r="J202" s="14"/>
      <c r="K202" s="14"/>
      <c r="L202" s="15"/>
      <c r="M202" s="9">
        <f t="shared" si="7"/>
        <v>0</v>
      </c>
    </row>
    <row r="203" spans="1:13" ht="20.100000000000001" customHeight="1" x14ac:dyDescent="0.25">
      <c r="A203" s="27" t="s">
        <v>219</v>
      </c>
      <c r="B203" s="27" t="s">
        <v>423</v>
      </c>
      <c r="C203" s="27" t="s">
        <v>626</v>
      </c>
      <c r="D203" s="35">
        <v>2</v>
      </c>
      <c r="E203" s="37">
        <v>71</v>
      </c>
      <c r="F203" s="30">
        <f t="shared" si="6"/>
        <v>142</v>
      </c>
      <c r="G203" s="14"/>
      <c r="H203" s="14"/>
      <c r="I203" s="14"/>
      <c r="J203" s="14"/>
      <c r="K203" s="14"/>
      <c r="L203" s="15"/>
      <c r="M203" s="9">
        <f t="shared" si="7"/>
        <v>0</v>
      </c>
    </row>
    <row r="204" spans="1:13" ht="20.100000000000001" customHeight="1" x14ac:dyDescent="0.25">
      <c r="A204" s="27" t="s">
        <v>220</v>
      </c>
      <c r="B204" s="27" t="s">
        <v>424</v>
      </c>
      <c r="C204" s="27" t="s">
        <v>627</v>
      </c>
      <c r="D204" s="35">
        <v>2</v>
      </c>
      <c r="E204" s="37">
        <v>99</v>
      </c>
      <c r="F204" s="30">
        <f t="shared" si="6"/>
        <v>198</v>
      </c>
      <c r="G204" s="14"/>
      <c r="H204" s="14"/>
      <c r="I204" s="14"/>
      <c r="J204" s="14"/>
      <c r="K204" s="14"/>
      <c r="L204" s="15"/>
      <c r="M204" s="9">
        <f t="shared" si="7"/>
        <v>0</v>
      </c>
    </row>
    <row r="205" spans="1:13" ht="20.100000000000001" customHeight="1" x14ac:dyDescent="0.25">
      <c r="A205" s="27" t="s">
        <v>221</v>
      </c>
      <c r="B205" s="27" t="s">
        <v>424</v>
      </c>
      <c r="C205" s="27" t="s">
        <v>628</v>
      </c>
      <c r="D205" s="35">
        <v>2</v>
      </c>
      <c r="E205" s="37">
        <v>65</v>
      </c>
      <c r="F205" s="30">
        <f t="shared" si="6"/>
        <v>130</v>
      </c>
      <c r="G205" s="14"/>
      <c r="H205" s="14"/>
      <c r="I205" s="14"/>
      <c r="J205" s="14"/>
      <c r="K205" s="14"/>
      <c r="L205" s="15"/>
      <c r="M205" s="9">
        <f t="shared" si="7"/>
        <v>0</v>
      </c>
    </row>
    <row r="206" spans="1:13" ht="20.100000000000001" customHeight="1" x14ac:dyDescent="0.25">
      <c r="A206" s="27" t="s">
        <v>222</v>
      </c>
      <c r="B206" s="27" t="s">
        <v>424</v>
      </c>
      <c r="C206" s="27" t="s">
        <v>629</v>
      </c>
      <c r="D206" s="35">
        <v>15</v>
      </c>
      <c r="E206" s="37">
        <v>98.75</v>
      </c>
      <c r="F206" s="30">
        <f t="shared" si="6"/>
        <v>1481.25</v>
      </c>
      <c r="G206" s="14"/>
      <c r="H206" s="14"/>
      <c r="I206" s="14"/>
      <c r="J206" s="14"/>
      <c r="K206" s="14"/>
      <c r="L206" s="15"/>
      <c r="M206" s="9">
        <f t="shared" si="7"/>
        <v>0</v>
      </c>
    </row>
    <row r="207" spans="1:13" ht="20.100000000000001" customHeight="1" x14ac:dyDescent="0.25">
      <c r="A207" s="27" t="s">
        <v>223</v>
      </c>
      <c r="B207" s="27" t="s">
        <v>425</v>
      </c>
      <c r="C207" s="27" t="s">
        <v>630</v>
      </c>
      <c r="D207" s="35">
        <v>4</v>
      </c>
      <c r="E207" s="37">
        <v>44</v>
      </c>
      <c r="F207" s="30">
        <f t="shared" si="6"/>
        <v>176</v>
      </c>
      <c r="G207" s="14"/>
      <c r="H207" s="14"/>
      <c r="I207" s="14"/>
      <c r="J207" s="14"/>
      <c r="K207" s="14"/>
      <c r="L207" s="15"/>
      <c r="M207" s="9">
        <f t="shared" si="7"/>
        <v>0</v>
      </c>
    </row>
    <row r="208" spans="1:13" ht="20.100000000000001" customHeight="1" x14ac:dyDescent="0.25">
      <c r="A208" s="27" t="s">
        <v>224</v>
      </c>
      <c r="B208" s="27" t="s">
        <v>426</v>
      </c>
      <c r="C208" s="27" t="s">
        <v>631</v>
      </c>
      <c r="D208" s="35">
        <v>2</v>
      </c>
      <c r="E208" s="37">
        <v>32.729999999999997</v>
      </c>
      <c r="F208" s="30">
        <f t="shared" si="6"/>
        <v>65.459999999999994</v>
      </c>
      <c r="G208" s="14"/>
      <c r="H208" s="14"/>
      <c r="I208" s="14"/>
      <c r="J208" s="14"/>
      <c r="K208" s="14"/>
      <c r="L208" s="15"/>
      <c r="M208" s="9">
        <f t="shared" si="7"/>
        <v>0</v>
      </c>
    </row>
    <row r="209" spans="1:13" ht="20.100000000000001" customHeight="1" x14ac:dyDescent="0.25">
      <c r="A209" s="27" t="s">
        <v>225</v>
      </c>
      <c r="B209" s="27" t="s">
        <v>427</v>
      </c>
      <c r="C209" s="27" t="s">
        <v>632</v>
      </c>
      <c r="D209" s="35">
        <v>5</v>
      </c>
      <c r="E209" s="37">
        <v>69.86</v>
      </c>
      <c r="F209" s="30">
        <f t="shared" si="6"/>
        <v>349.3</v>
      </c>
      <c r="G209" s="14"/>
      <c r="H209" s="14"/>
      <c r="I209" s="14"/>
      <c r="J209" s="14"/>
      <c r="K209" s="14"/>
      <c r="L209" s="15"/>
      <c r="M209" s="9">
        <f t="shared" si="7"/>
        <v>0</v>
      </c>
    </row>
    <row r="210" spans="1:13" ht="20.100000000000001" customHeight="1" x14ac:dyDescent="0.25">
      <c r="A210" s="27" t="s">
        <v>226</v>
      </c>
      <c r="B210" s="27" t="s">
        <v>428</v>
      </c>
      <c r="C210" s="27" t="s">
        <v>633</v>
      </c>
      <c r="D210" s="35">
        <v>2</v>
      </c>
      <c r="E210" s="37">
        <v>21</v>
      </c>
      <c r="F210" s="30">
        <f t="shared" si="6"/>
        <v>42</v>
      </c>
      <c r="G210" s="14"/>
      <c r="H210" s="14"/>
      <c r="I210" s="14"/>
      <c r="J210" s="14"/>
      <c r="K210" s="14"/>
      <c r="L210" s="15"/>
      <c r="M210" s="9">
        <f t="shared" si="7"/>
        <v>0</v>
      </c>
    </row>
    <row r="211" spans="1:13" ht="20.100000000000001" customHeight="1" x14ac:dyDescent="0.25">
      <c r="A211" s="27" t="s">
        <v>227</v>
      </c>
      <c r="B211" s="27" t="s">
        <v>429</v>
      </c>
      <c r="C211" s="27" t="s">
        <v>634</v>
      </c>
      <c r="D211" s="35">
        <v>2</v>
      </c>
      <c r="E211" s="37">
        <v>48</v>
      </c>
      <c r="F211" s="30">
        <f t="shared" si="6"/>
        <v>96</v>
      </c>
      <c r="G211" s="14"/>
      <c r="H211" s="14"/>
      <c r="I211" s="14"/>
      <c r="J211" s="14"/>
      <c r="K211" s="14"/>
      <c r="L211" s="15"/>
      <c r="M211" s="9">
        <f t="shared" si="7"/>
        <v>0</v>
      </c>
    </row>
    <row r="212" spans="1:13" ht="20.100000000000001" customHeight="1" x14ac:dyDescent="0.25">
      <c r="A212" s="27" t="s">
        <v>228</v>
      </c>
      <c r="B212" s="27" t="s">
        <v>430</v>
      </c>
      <c r="C212" s="27" t="s">
        <v>635</v>
      </c>
      <c r="D212" s="35">
        <v>2</v>
      </c>
      <c r="E212" s="37">
        <v>70</v>
      </c>
      <c r="F212" s="30">
        <f t="shared" si="6"/>
        <v>140</v>
      </c>
      <c r="G212" s="14"/>
      <c r="H212" s="14"/>
      <c r="I212" s="14"/>
      <c r="J212" s="14"/>
      <c r="K212" s="14"/>
      <c r="L212" s="15"/>
      <c r="M212" s="9">
        <f t="shared" si="7"/>
        <v>0</v>
      </c>
    </row>
    <row r="213" spans="1:13" ht="20.100000000000001" customHeight="1" x14ac:dyDescent="0.25">
      <c r="A213" s="27" t="s">
        <v>229</v>
      </c>
      <c r="B213" s="27" t="s">
        <v>431</v>
      </c>
      <c r="C213" s="27" t="s">
        <v>636</v>
      </c>
      <c r="D213" s="35">
        <v>2</v>
      </c>
      <c r="E213" s="37">
        <v>70</v>
      </c>
      <c r="F213" s="30">
        <f t="shared" si="6"/>
        <v>140</v>
      </c>
      <c r="G213" s="14"/>
      <c r="H213" s="14"/>
      <c r="I213" s="14"/>
      <c r="J213" s="14"/>
      <c r="K213" s="14"/>
      <c r="L213" s="15"/>
      <c r="M213" s="9">
        <f t="shared" si="7"/>
        <v>0</v>
      </c>
    </row>
    <row r="214" spans="1:13" ht="20.100000000000001" customHeight="1" x14ac:dyDescent="0.25">
      <c r="A214" s="27" t="s">
        <v>230</v>
      </c>
      <c r="B214" s="27" t="s">
        <v>432</v>
      </c>
      <c r="C214" s="27" t="s">
        <v>637</v>
      </c>
      <c r="D214" s="35">
        <v>2</v>
      </c>
      <c r="E214" s="37">
        <v>35.75</v>
      </c>
      <c r="F214" s="30">
        <f t="shared" si="6"/>
        <v>71.5</v>
      </c>
      <c r="G214" s="14"/>
      <c r="H214" s="14"/>
      <c r="I214" s="14"/>
      <c r="J214" s="14"/>
      <c r="K214" s="14"/>
      <c r="L214" s="15"/>
      <c r="M214" s="9">
        <f t="shared" si="7"/>
        <v>0</v>
      </c>
    </row>
    <row r="215" spans="1:13" ht="20.100000000000001" customHeight="1" x14ac:dyDescent="0.25">
      <c r="A215" s="27" t="s">
        <v>231</v>
      </c>
      <c r="B215" s="27" t="s">
        <v>433</v>
      </c>
      <c r="C215" s="27" t="s">
        <v>638</v>
      </c>
      <c r="D215" s="35">
        <v>2</v>
      </c>
      <c r="E215" s="37">
        <v>41</v>
      </c>
      <c r="F215" s="30">
        <f t="shared" si="6"/>
        <v>82</v>
      </c>
      <c r="G215" s="14"/>
      <c r="H215" s="14"/>
      <c r="I215" s="14"/>
      <c r="J215" s="14"/>
      <c r="K215" s="14"/>
      <c r="L215" s="15"/>
      <c r="M215" s="9">
        <f t="shared" si="7"/>
        <v>0</v>
      </c>
    </row>
    <row r="216" spans="1:13" ht="20.100000000000001" customHeight="1" x14ac:dyDescent="0.25">
      <c r="A216" s="27" t="s">
        <v>232</v>
      </c>
      <c r="B216" s="27" t="s">
        <v>434</v>
      </c>
      <c r="C216" s="27" t="s">
        <v>639</v>
      </c>
      <c r="D216" s="35">
        <v>3</v>
      </c>
      <c r="E216" s="37">
        <v>32.729999999999997</v>
      </c>
      <c r="F216" s="30">
        <f t="shared" si="6"/>
        <v>98.19</v>
      </c>
      <c r="G216" s="14"/>
      <c r="H216" s="14"/>
      <c r="I216" s="14"/>
      <c r="J216" s="14"/>
      <c r="K216" s="14"/>
      <c r="L216" s="15"/>
      <c r="M216" s="9">
        <f t="shared" si="7"/>
        <v>0</v>
      </c>
    </row>
    <row r="217" spans="1:13" ht="20.100000000000001" customHeight="1" x14ac:dyDescent="0.25">
      <c r="A217" s="27" t="s">
        <v>233</v>
      </c>
      <c r="B217" s="27" t="s">
        <v>435</v>
      </c>
      <c r="C217" s="27" t="s">
        <v>640</v>
      </c>
      <c r="D217" s="35">
        <v>8</v>
      </c>
      <c r="E217" s="37">
        <v>866.25</v>
      </c>
      <c r="F217" s="30">
        <f t="shared" ref="F217:F224" si="8">SUM(E217*D217)</f>
        <v>6930</v>
      </c>
      <c r="G217" s="14"/>
      <c r="H217" s="14"/>
      <c r="I217" s="14"/>
      <c r="J217" s="14"/>
      <c r="K217" s="14"/>
      <c r="L217" s="15"/>
      <c r="M217" s="9">
        <f t="shared" ref="M217:M224" si="9">D217*L217</f>
        <v>0</v>
      </c>
    </row>
    <row r="218" spans="1:13" ht="20.100000000000001" customHeight="1" x14ac:dyDescent="0.25">
      <c r="A218" s="27" t="s">
        <v>234</v>
      </c>
      <c r="B218" s="27" t="s">
        <v>436</v>
      </c>
      <c r="C218" s="27" t="s">
        <v>641</v>
      </c>
      <c r="D218" s="35">
        <v>5</v>
      </c>
      <c r="E218" s="37">
        <v>283.7</v>
      </c>
      <c r="F218" s="30">
        <f t="shared" si="8"/>
        <v>1418.5</v>
      </c>
      <c r="G218" s="14"/>
      <c r="H218" s="14"/>
      <c r="I218" s="14"/>
      <c r="J218" s="14"/>
      <c r="K218" s="14"/>
      <c r="L218" s="15"/>
      <c r="M218" s="9">
        <f t="shared" si="9"/>
        <v>0</v>
      </c>
    </row>
    <row r="219" spans="1:13" ht="20.100000000000001" customHeight="1" x14ac:dyDescent="0.25">
      <c r="A219" s="27" t="s">
        <v>235</v>
      </c>
      <c r="B219" s="27" t="s">
        <v>437</v>
      </c>
      <c r="C219" s="27" t="s">
        <v>642</v>
      </c>
      <c r="D219" s="35">
        <v>1</v>
      </c>
      <c r="E219" s="37">
        <v>12.84</v>
      </c>
      <c r="F219" s="30">
        <f t="shared" si="8"/>
        <v>12.84</v>
      </c>
      <c r="G219" s="14"/>
      <c r="H219" s="14"/>
      <c r="I219" s="14"/>
      <c r="J219" s="14"/>
      <c r="K219" s="14"/>
      <c r="L219" s="15"/>
      <c r="M219" s="9">
        <f t="shared" si="9"/>
        <v>0</v>
      </c>
    </row>
    <row r="220" spans="1:13" ht="20.100000000000001" customHeight="1" x14ac:dyDescent="0.25">
      <c r="A220" s="27" t="s">
        <v>236</v>
      </c>
      <c r="B220" s="27" t="s">
        <v>438</v>
      </c>
      <c r="C220" s="27" t="s">
        <v>643</v>
      </c>
      <c r="D220" s="35">
        <v>2</v>
      </c>
      <c r="E220" s="37">
        <v>222</v>
      </c>
      <c r="F220" s="30">
        <f t="shared" si="8"/>
        <v>444</v>
      </c>
      <c r="G220" s="14"/>
      <c r="H220" s="14"/>
      <c r="I220" s="14"/>
      <c r="J220" s="14"/>
      <c r="K220" s="14"/>
      <c r="L220" s="15"/>
      <c r="M220" s="9">
        <f t="shared" si="9"/>
        <v>0</v>
      </c>
    </row>
    <row r="221" spans="1:13" ht="20.100000000000001" customHeight="1" x14ac:dyDescent="0.25">
      <c r="A221" s="27" t="s">
        <v>237</v>
      </c>
      <c r="B221" s="27" t="s">
        <v>439</v>
      </c>
      <c r="C221" s="27" t="s">
        <v>644</v>
      </c>
      <c r="D221" s="35">
        <v>1</v>
      </c>
      <c r="E221" s="37">
        <v>49</v>
      </c>
      <c r="F221" s="30">
        <f t="shared" si="8"/>
        <v>49</v>
      </c>
      <c r="G221" s="14"/>
      <c r="H221" s="14"/>
      <c r="I221" s="14"/>
      <c r="J221" s="14"/>
      <c r="K221" s="14"/>
      <c r="L221" s="15"/>
      <c r="M221" s="9">
        <f t="shared" si="9"/>
        <v>0</v>
      </c>
    </row>
    <row r="222" spans="1:13" ht="20.100000000000001" customHeight="1" x14ac:dyDescent="0.25">
      <c r="A222" s="27" t="s">
        <v>238</v>
      </c>
      <c r="B222" s="27" t="s">
        <v>440</v>
      </c>
      <c r="C222" s="27" t="s">
        <v>645</v>
      </c>
      <c r="D222" s="35">
        <v>1</v>
      </c>
      <c r="E222" s="37">
        <v>223</v>
      </c>
      <c r="F222" s="30">
        <f t="shared" si="8"/>
        <v>223</v>
      </c>
      <c r="G222" s="14"/>
      <c r="H222" s="14"/>
      <c r="I222" s="14"/>
      <c r="J222" s="14"/>
      <c r="K222" s="14"/>
      <c r="L222" s="15"/>
      <c r="M222" s="9">
        <f t="shared" si="9"/>
        <v>0</v>
      </c>
    </row>
    <row r="223" spans="1:13" ht="20.100000000000001" customHeight="1" x14ac:dyDescent="0.25">
      <c r="A223" s="27" t="s">
        <v>239</v>
      </c>
      <c r="B223" s="27" t="s">
        <v>441</v>
      </c>
      <c r="C223" s="27" t="s">
        <v>646</v>
      </c>
      <c r="D223" s="35">
        <v>1</v>
      </c>
      <c r="E223" s="37">
        <v>225</v>
      </c>
      <c r="F223" s="30">
        <f t="shared" si="8"/>
        <v>225</v>
      </c>
      <c r="G223" s="14"/>
      <c r="H223" s="14"/>
      <c r="I223" s="14"/>
      <c r="J223" s="14"/>
      <c r="K223" s="14"/>
      <c r="L223" s="15"/>
      <c r="M223" s="9">
        <f t="shared" si="9"/>
        <v>0</v>
      </c>
    </row>
    <row r="224" spans="1:13" ht="20.100000000000001" customHeight="1" x14ac:dyDescent="0.25">
      <c r="A224" s="27" t="s">
        <v>240</v>
      </c>
      <c r="B224" s="27" t="s">
        <v>442</v>
      </c>
      <c r="C224" s="27" t="s">
        <v>647</v>
      </c>
      <c r="D224" s="36">
        <v>1</v>
      </c>
      <c r="E224" s="37">
        <v>416.08</v>
      </c>
      <c r="F224" s="30">
        <f t="shared" si="8"/>
        <v>416.08</v>
      </c>
      <c r="G224" s="14"/>
      <c r="H224" s="14"/>
      <c r="I224" s="14"/>
      <c r="J224" s="14"/>
      <c r="K224" s="14"/>
      <c r="L224" s="15"/>
      <c r="M224" s="9">
        <f t="shared" si="9"/>
        <v>0</v>
      </c>
    </row>
    <row r="225" spans="1:13" x14ac:dyDescent="0.25">
      <c r="G225" s="17"/>
      <c r="H225" s="17"/>
      <c r="I225" s="17"/>
      <c r="J225" s="17"/>
      <c r="K225" s="17"/>
      <c r="L225" s="17"/>
      <c r="M225" s="17"/>
    </row>
    <row r="226" spans="1:13" ht="32.25" customHeight="1" x14ac:dyDescent="0.25">
      <c r="B226" s="59" t="s">
        <v>24</v>
      </c>
      <c r="C226" s="59"/>
      <c r="D226" s="59"/>
      <c r="E226" s="22"/>
      <c r="F226" s="24">
        <f>SUM(F11:F225)</f>
        <v>151430.53</v>
      </c>
      <c r="G226" s="60" t="s">
        <v>25</v>
      </c>
      <c r="H226" s="60"/>
      <c r="I226" s="60"/>
      <c r="J226" s="60"/>
      <c r="K226" s="60"/>
      <c r="L226" s="60"/>
      <c r="M226" s="16">
        <f>SUM(M11:M224)</f>
        <v>0</v>
      </c>
    </row>
    <row r="228" spans="1:13" ht="24.95" customHeight="1" x14ac:dyDescent="0.25">
      <c r="A228" s="19" t="s">
        <v>30</v>
      </c>
      <c r="B228" s="62" t="s">
        <v>28</v>
      </c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 ht="24.95" customHeight="1" x14ac:dyDescent="0.25">
      <c r="A229" s="19" t="s">
        <v>30</v>
      </c>
      <c r="B229" s="62" t="s">
        <v>26</v>
      </c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 ht="24.95" customHeight="1" x14ac:dyDescent="0.25">
      <c r="A230" s="19" t="s">
        <v>30</v>
      </c>
      <c r="B230" s="62" t="s">
        <v>29</v>
      </c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 ht="24.95" customHeight="1" x14ac:dyDescent="0.25">
      <c r="A231" s="19" t="s">
        <v>30</v>
      </c>
      <c r="B231" s="62" t="s">
        <v>27</v>
      </c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 x14ac:dyDescent="0.25">
      <c r="B232" s="61"/>
      <c r="C232" s="61"/>
      <c r="D232" s="61"/>
      <c r="E232" s="61"/>
      <c r="F232" s="61"/>
    </row>
    <row r="233" spans="1:13" x14ac:dyDescent="0.25">
      <c r="B233" s="5"/>
      <c r="C233" s="5"/>
      <c r="D233" s="5"/>
      <c r="E233" s="5"/>
      <c r="F233" s="26" t="s">
        <v>31</v>
      </c>
      <c r="G233" s="26"/>
      <c r="H233" s="26"/>
      <c r="I233" s="26"/>
      <c r="J233" s="26"/>
    </row>
    <row r="234" spans="1:13" x14ac:dyDescent="0.25">
      <c r="F234" s="58" t="s">
        <v>32</v>
      </c>
      <c r="G234" s="58"/>
      <c r="H234" s="58"/>
      <c r="I234" s="58"/>
      <c r="J234" s="58"/>
    </row>
    <row r="235" spans="1:13" x14ac:dyDescent="0.25">
      <c r="F235" s="58"/>
      <c r="G235" s="58"/>
      <c r="H235" s="58"/>
      <c r="I235" s="58"/>
      <c r="J235" s="58"/>
    </row>
    <row r="236" spans="1:13" x14ac:dyDescent="0.25">
      <c r="F236" s="58"/>
      <c r="G236" s="58"/>
      <c r="H236" s="58"/>
      <c r="I236" s="58"/>
      <c r="J236" s="58"/>
    </row>
    <row r="239" spans="1:13" ht="15.75" x14ac:dyDescent="0.25">
      <c r="B239" s="18"/>
    </row>
    <row r="240" spans="1:13" ht="15.75" x14ac:dyDescent="0.25">
      <c r="B240" s="18"/>
    </row>
    <row r="241" spans="2:2" ht="15.75" x14ac:dyDescent="0.25">
      <c r="B241" s="18"/>
    </row>
    <row r="242" spans="2:2" ht="15.75" x14ac:dyDescent="0.25">
      <c r="B242" s="18"/>
    </row>
  </sheetData>
  <mergeCells count="21">
    <mergeCell ref="F234:J234"/>
    <mergeCell ref="F235:J235"/>
    <mergeCell ref="F236:J236"/>
    <mergeCell ref="B226:D226"/>
    <mergeCell ref="G226:L226"/>
    <mergeCell ref="B232:F232"/>
    <mergeCell ref="B228:M228"/>
    <mergeCell ref="B229:M229"/>
    <mergeCell ref="B231:M231"/>
    <mergeCell ref="B230:M230"/>
    <mergeCell ref="B2:M2"/>
    <mergeCell ref="C3:H3"/>
    <mergeCell ref="M9:M10"/>
    <mergeCell ref="F9:F10"/>
    <mergeCell ref="G10:L10"/>
    <mergeCell ref="B5:M5"/>
    <mergeCell ref="A9:A10"/>
    <mergeCell ref="B9:B10"/>
    <mergeCell ref="C9:C10"/>
    <mergeCell ref="D9:D10"/>
    <mergeCell ref="E9:E10"/>
  </mergeCells>
  <phoneticPr fontId="0" type="noConversion"/>
  <pageMargins left="3.937007874015748E-2" right="3.937007874015748E-2" top="0.39370078740157483" bottom="0.39370078740157483" header="0.31496062992125984" footer="0.31496062992125984"/>
  <pageSetup paperSize="9" scale="79" fitToHeight="0" orientation="landscape" horizontalDpi="0" verticalDpi="0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Carabotta</dc:creator>
  <cp:lastModifiedBy>Microsoft</cp:lastModifiedBy>
  <cp:lastPrinted>2017-10-11T14:16:36Z</cp:lastPrinted>
  <dcterms:created xsi:type="dcterms:W3CDTF">2017-05-21T07:55:05Z</dcterms:created>
  <dcterms:modified xsi:type="dcterms:W3CDTF">2017-12-04T16:14:03Z</dcterms:modified>
</cp:coreProperties>
</file>